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CURSOS DIDÁCTICOS Y DE APOYO\ALMANAQUE DOCENTES\EVALUACIÓN FORMATIVA\PAQUETE_RUBRICAS\"/>
    </mc:Choice>
  </mc:AlternateContent>
  <bookViews>
    <workbookView xWindow="0" yWindow="0" windowWidth="20490" windowHeight="7755" activeTab="1"/>
  </bookViews>
  <sheets>
    <sheet name="RÚBRICA" sheetId="1" r:id="rId1"/>
    <sheet name="ALUMNOS" sheetId="2" r:id="rId2"/>
  </sheets>
  <definedNames>
    <definedName name="_xlnm.Print_Area" localSheetId="1">ALUMNOS!$A$1:$S$67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R5" i="2"/>
  <c r="Q51" i="2" l="1"/>
  <c r="Q50" i="2"/>
  <c r="Q49" i="2"/>
  <c r="Q48" i="2"/>
  <c r="O51" i="2"/>
  <c r="O50" i="2"/>
  <c r="O49" i="2"/>
  <c r="O48" i="2"/>
  <c r="M51" i="2"/>
  <c r="M50" i="2"/>
  <c r="M49" i="2"/>
  <c r="M48" i="2"/>
  <c r="K51" i="2"/>
  <c r="K50" i="2"/>
  <c r="K49" i="2"/>
  <c r="K48" i="2"/>
  <c r="I51" i="2"/>
  <c r="I50" i="2"/>
  <c r="I49" i="2"/>
  <c r="I48" i="2"/>
  <c r="G51" i="2"/>
  <c r="G50" i="2"/>
  <c r="G49" i="2"/>
  <c r="G48" i="2"/>
  <c r="E51" i="2"/>
  <c r="E50" i="2"/>
  <c r="E49" i="2"/>
  <c r="E48" i="2"/>
  <c r="C51" i="2"/>
  <c r="C50" i="2"/>
  <c r="C49" i="2"/>
  <c r="C48" i="2"/>
  <c r="Q3" i="2"/>
  <c r="Q47" i="2" s="1"/>
  <c r="O3" i="2"/>
  <c r="O47" i="2" s="1"/>
  <c r="M3" i="2"/>
  <c r="M47" i="2" s="1"/>
  <c r="K3" i="2"/>
  <c r="K47" i="2" s="1"/>
  <c r="P5" i="2"/>
  <c r="N5" i="2"/>
  <c r="L5" i="2"/>
  <c r="I3" i="2"/>
  <c r="I47" i="2" s="1"/>
  <c r="G3" i="2"/>
  <c r="G47" i="2" s="1"/>
  <c r="E3" i="2"/>
  <c r="E47" i="2" s="1"/>
  <c r="C3" i="2"/>
  <c r="C47" i="2" s="1"/>
  <c r="J5" i="2"/>
  <c r="H5" i="2"/>
  <c r="F5" i="2"/>
  <c r="D5" i="2"/>
  <c r="S8" i="2"/>
  <c r="S40" i="2" l="1"/>
  <c r="S36" i="2"/>
  <c r="S32" i="2"/>
  <c r="S28" i="2"/>
  <c r="S24" i="2"/>
  <c r="S20" i="2"/>
  <c r="S16" i="2"/>
  <c r="S12" i="2"/>
  <c r="S44" i="2"/>
  <c r="S43" i="2"/>
  <c r="S39" i="2"/>
  <c r="S35" i="2"/>
  <c r="S31" i="2"/>
  <c r="S27" i="2"/>
  <c r="S23" i="2"/>
  <c r="S19" i="2"/>
  <c r="S15" i="2"/>
  <c r="S11" i="2"/>
  <c r="S7" i="2"/>
  <c r="S42" i="2"/>
  <c r="S38" i="2"/>
  <c r="S34" i="2"/>
  <c r="S30" i="2"/>
  <c r="S26" i="2"/>
  <c r="S22" i="2"/>
  <c r="S18" i="2"/>
  <c r="S14" i="2"/>
  <c r="S10" i="2"/>
  <c r="S6" i="2"/>
  <c r="S41" i="2"/>
  <c r="S37" i="2"/>
  <c r="S33" i="2"/>
  <c r="S29" i="2"/>
  <c r="S25" i="2"/>
  <c r="S21" i="2"/>
  <c r="S17" i="2"/>
  <c r="S13" i="2"/>
  <c r="S9" i="2"/>
  <c r="S5" i="2"/>
  <c r="S45" i="2" l="1"/>
</calcChain>
</file>

<file path=xl/sharedStrings.xml><?xml version="1.0" encoding="utf-8"?>
<sst xmlns="http://schemas.openxmlformats.org/spreadsheetml/2006/main" count="76" uniqueCount="65">
  <si>
    <t>CATEGORÍA</t>
  </si>
  <si>
    <t>EXCELENTE</t>
  </si>
  <si>
    <t>BUENO</t>
  </si>
  <si>
    <t>SUFICIENTE</t>
  </si>
  <si>
    <t>REQUIERE APOYO</t>
  </si>
  <si>
    <t>Nombre del maestro/a: LUIS GRANADOS</t>
  </si>
  <si>
    <t>ESCUELA:____________________________</t>
  </si>
  <si>
    <t xml:space="preserve">MAESTRO:_________________________ </t>
  </si>
  <si>
    <t>GRUPO:______________</t>
  </si>
  <si>
    <t>NUMÉRICO</t>
  </si>
  <si>
    <t>PROMEDIO</t>
  </si>
  <si>
    <t>ALUMNOS</t>
  </si>
  <si>
    <t>CAMI</t>
  </si>
  <si>
    <t>LESLIE</t>
  </si>
  <si>
    <t>LUPITA</t>
  </si>
  <si>
    <t>AMPARO</t>
  </si>
  <si>
    <t>ALEX</t>
  </si>
  <si>
    <t>PATY</t>
  </si>
  <si>
    <t xml:space="preserve">PROMEDIO </t>
  </si>
  <si>
    <t>TABLA DE RESULTADOS</t>
  </si>
  <si>
    <t>DISEÑADA POR: PROFR. LUIS GILBERTO GRANADOS LARA</t>
  </si>
  <si>
    <t>LUIS GILBERTO GRANADOS LARA</t>
  </si>
  <si>
    <t>RÚBRICA PARA EVALUAR GRUPALMENTE LÍNEAS DEL TIEMPO</t>
  </si>
  <si>
    <t xml:space="preserve">Preparación </t>
  </si>
  <si>
    <t xml:space="preserve">El estudiante tiene apuntes sobre todos los eventos y fechas que él o ella desea incluir en la línea de tiempo antes de empezar a diseñarla. </t>
  </si>
  <si>
    <t xml:space="preserve">El estudiante tiene apuntes sobre casi todos los eventos y fechas que él o ella desea incluir en la línea de tiempo antes de empezar a diseñarla. </t>
  </si>
  <si>
    <t xml:space="preserve">El estudiante tiene apuntes sobre la mayoría (~75%) de los eventos y fechas que él o ella desea incluir en la línea de tiempo antes de empezar a diseñarla. </t>
  </si>
  <si>
    <t xml:space="preserve">El estudiante no había preparado apuntes adecuados antes de empezar a diseñar la línea de tiempo. </t>
  </si>
  <si>
    <t xml:space="preserve">Conocimiento del Contenido </t>
  </si>
  <si>
    <t xml:space="preserve">El estudiante puede describir precisamente 75% (o más) de los eventos en la línea de tiempo sin referirse a ésta y puede rápidamente determinar cuál de dos eventos ocurrió primero. </t>
  </si>
  <si>
    <t xml:space="preserve">El estudiante puede describir precisamente 50% de los eventos en la línea de tiempo sin referirse a ésta y puede rápidamente determinar cuál de dos eventos ocurrió primero. </t>
  </si>
  <si>
    <t xml:space="preserve">El estudiante puede describir cualquier evento en la línea de tiempo si se le permite referirse a ésta y puede determinar cuál de dos eventos ocurrió primero. </t>
  </si>
  <si>
    <t xml:space="preserve">El estudiante no puede usar la línea de tiempo eficazmente para describir o comparar eventos. </t>
  </si>
  <si>
    <t xml:space="preserve">Contenido/Hechos </t>
  </si>
  <si>
    <t xml:space="preserve">Los hechos son precisos para todos los eventos reportados. </t>
  </si>
  <si>
    <t xml:space="preserve">Los hechos son precisos para casi todos los eventos reportados. </t>
  </si>
  <si>
    <t xml:space="preserve">Los hechos son precisos para la mayoría (~75%) de los eventos reportados. </t>
  </si>
  <si>
    <t xml:space="preserve">Con frecuencia los hechos son incorrectos para los eventos reportados. </t>
  </si>
  <si>
    <t xml:space="preserve">Fechas </t>
  </si>
  <si>
    <t xml:space="preserve">Una fecha precisa y completa ha sido incluida para cada evento. </t>
  </si>
  <si>
    <t xml:space="preserve">Una fecha precisa y completa ha sido incluida para casi todo evento. </t>
  </si>
  <si>
    <t xml:space="preserve">Una fecha precisa ha sido incluida para casi todo evento. </t>
  </si>
  <si>
    <t xml:space="preserve">Las fechas son incorrectas y/o faltan algunos eventos. </t>
  </si>
  <si>
    <t xml:space="preserve">Legibilidad </t>
  </si>
  <si>
    <t xml:space="preserve">La apariencia total de la línea de tiempo es agradable y fácil de leer. </t>
  </si>
  <si>
    <t xml:space="preserve">La apariencia total de la línea de tiempo es algo agradable y fácil de leer. </t>
  </si>
  <si>
    <t xml:space="preserve">La línea de tiempo es relativamente legible. </t>
  </si>
  <si>
    <t xml:space="preserve">La línea de tiempo es difícil de leer. </t>
  </si>
  <si>
    <t xml:space="preserve">Ortografía y Uso de Mayúsculas </t>
  </si>
  <si>
    <t xml:space="preserve">La ortografía y el uso de mayúsculas fue revisado por otro estudiante y es correcto en todas sus instancias. </t>
  </si>
  <si>
    <t xml:space="preserve">La ortografía y el uso de mayúsculas fue revisado por otro estudiante y es en su mayor parte correcto. </t>
  </si>
  <si>
    <t xml:space="preserve">La ortografía y el uso de mayúsculas es en su mayor parte correcto, pero no fue revisado por otro estudiante. </t>
  </si>
  <si>
    <t xml:space="preserve">Hubo muchos errores de ortografía y de uso de mayúsculas. </t>
  </si>
  <si>
    <t xml:space="preserve">Uso del Tiempo </t>
  </si>
  <si>
    <t xml:space="preserve">El tiempo de la clase fue usado para trabajar en el proyecto. Las conversaciones no fueron perjudiciales sino enfocadas al trabajo. </t>
  </si>
  <si>
    <t xml:space="preserve">El tiempo de la clase fue usado para trabajar en el proyecto la mayoría del tiempo. Las conversaciones no fueron perjudiciales sino enfocadas al trabajo. </t>
  </si>
  <si>
    <t xml:space="preserve">El tiempo de la clase fue usado para trabajar en el proyecto la mayoría del tiempo, pero las conversaciones fueron perjudiciales o no se enfocaron en el trabajo. </t>
  </si>
  <si>
    <t xml:space="preserve">El estudiante no usó tiempo de la clase para trabajar en el proyecto y/o fue altamente indisciplinado. </t>
  </si>
  <si>
    <t xml:space="preserve">Recursos </t>
  </si>
  <si>
    <t xml:space="preserve">La línea de tiempo contiene por lo menos de 8-10 eventos relacionados al tema que está siendo estudiado. </t>
  </si>
  <si>
    <t xml:space="preserve">La línea de tiempo contiene por lo menos 6-7 eventos relacionados al tema que está siendo estudiado. </t>
  </si>
  <si>
    <t xml:space="preserve">La línea de tiempo contiene por lo menos 5 eventos relacionados al tema que está siendo estudiado. </t>
  </si>
  <si>
    <t xml:space="preserve">La línea de tiempo contiene menos de 5 eventos. </t>
  </si>
  <si>
    <t>RÚBRICA PARA EVALUAR LÍNEAS DEL TIEMPO</t>
  </si>
  <si>
    <t>GILBERTO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</si>
</sst>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2" fillId="9" borderId="0" xfId="0" applyFont="1" applyFill="1"/>
    <xf numFmtId="0" fontId="1" fillId="6" borderId="0" xfId="0" applyFont="1" applyFill="1"/>
    <xf numFmtId="164" fontId="1" fillId="6" borderId="0" xfId="0" applyNumberFormat="1" applyFont="1" applyFill="1"/>
    <xf numFmtId="0" fontId="4" fillId="9" borderId="0" xfId="0" applyFont="1" applyFill="1"/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9" borderId="0" xfId="0" applyFont="1" applyFill="1"/>
    <xf numFmtId="0" fontId="0" fillId="9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164" fontId="2" fillId="12" borderId="1" xfId="0" applyNumberFormat="1" applyFont="1" applyFill="1" applyBorder="1"/>
    <xf numFmtId="0" fontId="4" fillId="9" borderId="6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5" fillId="9" borderId="0" xfId="0" applyFont="1" applyFill="1" applyAlignment="1" applyProtection="1">
      <alignment horizontal="center"/>
      <protection locked="0"/>
    </xf>
    <xf numFmtId="0" fontId="0" fillId="13" borderId="2" xfId="0" applyFill="1" applyBorder="1" applyAlignment="1">
      <alignment horizontal="center" vertical="center" textRotation="90" wrapText="1"/>
    </xf>
    <xf numFmtId="0" fontId="0" fillId="13" borderId="3" xfId="0" applyFill="1" applyBorder="1" applyAlignment="1">
      <alignment horizontal="center" vertical="center" textRotation="90" wrapText="1"/>
    </xf>
    <xf numFmtId="0" fontId="0" fillId="13" borderId="1" xfId="0" applyFill="1" applyBorder="1" applyAlignment="1">
      <alignment horizontal="center" vertical="center" textRotation="90" wrapText="1"/>
    </xf>
    <xf numFmtId="0" fontId="0" fillId="12" borderId="1" xfId="0" applyFill="1" applyBorder="1" applyAlignment="1">
      <alignment horizontal="center" vertical="center" textRotation="90" wrapText="1"/>
    </xf>
    <xf numFmtId="0" fontId="0" fillId="11" borderId="2" xfId="0" applyFill="1" applyBorder="1" applyAlignment="1">
      <alignment horizontal="center" vertical="center" textRotation="90" wrapText="1"/>
    </xf>
    <xf numFmtId="0" fontId="0" fillId="11" borderId="3" xfId="0" applyFill="1" applyBorder="1" applyAlignment="1">
      <alignment horizontal="center" vertical="center" textRotation="90" wrapText="1"/>
    </xf>
    <xf numFmtId="0" fontId="0" fillId="9" borderId="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24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US"/>
              <a:t>RESULTADOS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ALUMNOS!$B$48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Preparación </c:v>
                </c:pt>
                <c:pt idx="2">
                  <c:v>Conocimiento del Contenido </c:v>
                </c:pt>
                <c:pt idx="4">
                  <c:v>Contenido/Hechos </c:v>
                </c:pt>
                <c:pt idx="6">
                  <c:v>Fechas </c:v>
                </c:pt>
                <c:pt idx="8">
                  <c:v>Legibilidad </c:v>
                </c:pt>
                <c:pt idx="10">
                  <c:v>Ortografía y Uso de Mayúsculas </c:v>
                </c:pt>
                <c:pt idx="12">
                  <c:v>Uso del Tiempo </c:v>
                </c:pt>
                <c:pt idx="14">
                  <c:v>Recursos </c:v>
                </c:pt>
              </c:strCache>
            </c:strRef>
          </c:cat>
          <c:val>
            <c:numRef>
              <c:f>ALUMNOS!$C$48:$R$48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3-4A39-B755-CB4DDDB374A9}"/>
            </c:ext>
          </c:extLst>
        </c:ser>
        <c:ser>
          <c:idx val="1"/>
          <c:order val="1"/>
          <c:tx>
            <c:strRef>
              <c:f>ALUMNOS!$B$49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Preparación </c:v>
                </c:pt>
                <c:pt idx="2">
                  <c:v>Conocimiento del Contenido </c:v>
                </c:pt>
                <c:pt idx="4">
                  <c:v>Contenido/Hechos </c:v>
                </c:pt>
                <c:pt idx="6">
                  <c:v>Fechas </c:v>
                </c:pt>
                <c:pt idx="8">
                  <c:v>Legibilidad </c:v>
                </c:pt>
                <c:pt idx="10">
                  <c:v>Ortografía y Uso de Mayúsculas </c:v>
                </c:pt>
                <c:pt idx="12">
                  <c:v>Uso del Tiempo </c:v>
                </c:pt>
                <c:pt idx="14">
                  <c:v>Recursos </c:v>
                </c:pt>
              </c:strCache>
            </c:strRef>
          </c:cat>
          <c:val>
            <c:numRef>
              <c:f>ALUMNOS!$C$49:$R$49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3-4A39-B755-CB4DDDB374A9}"/>
            </c:ext>
          </c:extLst>
        </c:ser>
        <c:ser>
          <c:idx val="2"/>
          <c:order val="2"/>
          <c:tx>
            <c:strRef>
              <c:f>ALUMNOS!$B$50</c:f>
              <c:strCache>
                <c:ptCount val="1"/>
                <c:pt idx="0">
                  <c:v>SUFICIENTE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Preparación </c:v>
                </c:pt>
                <c:pt idx="2">
                  <c:v>Conocimiento del Contenido </c:v>
                </c:pt>
                <c:pt idx="4">
                  <c:v>Contenido/Hechos </c:v>
                </c:pt>
                <c:pt idx="6">
                  <c:v>Fechas </c:v>
                </c:pt>
                <c:pt idx="8">
                  <c:v>Legibilidad </c:v>
                </c:pt>
                <c:pt idx="10">
                  <c:v>Ortografía y Uso de Mayúsculas </c:v>
                </c:pt>
                <c:pt idx="12">
                  <c:v>Uso del Tiempo </c:v>
                </c:pt>
                <c:pt idx="14">
                  <c:v>Recursos </c:v>
                </c:pt>
              </c:strCache>
            </c:strRef>
          </c:cat>
          <c:val>
            <c:numRef>
              <c:f>ALUMNOS!$C$50:$R$50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3-4A39-B755-CB4DDDB374A9}"/>
            </c:ext>
          </c:extLst>
        </c:ser>
        <c:ser>
          <c:idx val="3"/>
          <c:order val="3"/>
          <c:tx>
            <c:strRef>
              <c:f>ALUMNOS!$B$51</c:f>
              <c:strCache>
                <c:ptCount val="1"/>
                <c:pt idx="0">
                  <c:v>REQUIERE APOYO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ALUMNOS!$C$47:$R$47</c:f>
              <c:strCache>
                <c:ptCount val="15"/>
                <c:pt idx="0">
                  <c:v>Preparación </c:v>
                </c:pt>
                <c:pt idx="2">
                  <c:v>Conocimiento del Contenido </c:v>
                </c:pt>
                <c:pt idx="4">
                  <c:v>Contenido/Hechos </c:v>
                </c:pt>
                <c:pt idx="6">
                  <c:v>Fechas </c:v>
                </c:pt>
                <c:pt idx="8">
                  <c:v>Legibilidad </c:v>
                </c:pt>
                <c:pt idx="10">
                  <c:v>Ortografía y Uso de Mayúsculas </c:v>
                </c:pt>
                <c:pt idx="12">
                  <c:v>Uso del Tiempo </c:v>
                </c:pt>
                <c:pt idx="14">
                  <c:v>Recursos </c:v>
                </c:pt>
              </c:strCache>
            </c:strRef>
          </c:cat>
          <c:val>
            <c:numRef>
              <c:f>ALUMNOS!$C$51:$R$51</c:f>
              <c:numCache>
                <c:formatCode>General</c:formatCode>
                <c:ptCount val="16"/>
                <c:pt idx="0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  <c:pt idx="12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33-4A39-B755-CB4DDDB37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431275712"/>
        <c:axId val="-431275168"/>
        <c:axId val="-302872256"/>
      </c:bar3DChart>
      <c:catAx>
        <c:axId val="-4312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31275168"/>
        <c:crosses val="autoZero"/>
        <c:auto val="1"/>
        <c:lblAlgn val="ctr"/>
        <c:lblOffset val="100"/>
        <c:noMultiLvlLbl val="0"/>
      </c:catAx>
      <c:valAx>
        <c:axId val="-43127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31275712"/>
        <c:crosses val="autoZero"/>
        <c:crossBetween val="between"/>
      </c:valAx>
      <c:serAx>
        <c:axId val="-302872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31275168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177362</xdr:colOff>
      <xdr:row>51</xdr:row>
      <xdr:rowOff>96564</xdr:rowOff>
    </xdr:from>
    <xdr:to>
      <xdr:col>17</xdr:col>
      <xdr:colOff>131379</xdr:colOff>
      <xdr:row>65</xdr:row>
      <xdr:rowOff>172764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="90" zoomScaleNormal="90" workbookViewId="0">
      <selection activeCell="A12" sqref="A12:E12"/>
    </sheetView>
  </sheetViews>
  <sheetFormatPr baseColWidth="10" defaultRowHeight="15" x14ac:dyDescent="0.25"/>
  <cols>
    <col min="1" max="1" width="21" customWidth="1"/>
    <col min="2" max="3" width="23.85546875" customWidth="1"/>
    <col min="4" max="4" width="21.7109375" customWidth="1"/>
    <col min="5" max="5" width="22" customWidth="1"/>
  </cols>
  <sheetData>
    <row r="1" spans="1:5" ht="18.75" x14ac:dyDescent="0.3">
      <c r="A1" s="14"/>
      <c r="B1" s="17" t="s">
        <v>22</v>
      </c>
      <c r="D1" s="14"/>
      <c r="E1" s="14"/>
    </row>
    <row r="2" spans="1:5" x14ac:dyDescent="0.25">
      <c r="A2" s="14" t="s">
        <v>5</v>
      </c>
      <c r="B2" s="23" t="s">
        <v>21</v>
      </c>
      <c r="C2" s="23"/>
      <c r="D2" s="23"/>
      <c r="E2" s="14"/>
    </row>
    <row r="3" spans="1:5" x14ac:dyDescent="0.25">
      <c r="A3" s="14"/>
      <c r="B3" s="14"/>
      <c r="C3" s="14"/>
      <c r="D3" s="14"/>
      <c r="E3" s="14"/>
    </row>
    <row r="4" spans="1:5" x14ac:dyDescent="0.25">
      <c r="A4" s="7" t="s">
        <v>0</v>
      </c>
      <c r="B4" s="6" t="s">
        <v>1</v>
      </c>
      <c r="C4" s="4" t="s">
        <v>2</v>
      </c>
      <c r="D4" s="5" t="s">
        <v>3</v>
      </c>
      <c r="E4" s="3" t="s">
        <v>4</v>
      </c>
    </row>
    <row r="5" spans="1:5" ht="120" x14ac:dyDescent="0.25">
      <c r="A5" s="16" t="s">
        <v>23</v>
      </c>
      <c r="B5" s="2" t="s">
        <v>24</v>
      </c>
      <c r="C5" s="2" t="s">
        <v>25</v>
      </c>
      <c r="D5" s="2" t="s">
        <v>26</v>
      </c>
      <c r="E5" s="2" t="s">
        <v>27</v>
      </c>
    </row>
    <row r="6" spans="1:5" ht="135" x14ac:dyDescent="0.25">
      <c r="A6" s="16" t="s">
        <v>28</v>
      </c>
      <c r="B6" s="2" t="s">
        <v>29</v>
      </c>
      <c r="C6" s="2" t="s">
        <v>30</v>
      </c>
      <c r="D6" s="2" t="s">
        <v>31</v>
      </c>
      <c r="E6" s="2" t="s">
        <v>32</v>
      </c>
    </row>
    <row r="7" spans="1:5" ht="60" x14ac:dyDescent="0.25">
      <c r="A7" s="16" t="s">
        <v>33</v>
      </c>
      <c r="B7" s="2" t="s">
        <v>34</v>
      </c>
      <c r="C7" s="2" t="s">
        <v>35</v>
      </c>
      <c r="D7" s="2" t="s">
        <v>36</v>
      </c>
      <c r="E7" s="2" t="s">
        <v>37</v>
      </c>
    </row>
    <row r="8" spans="1:5" ht="45" x14ac:dyDescent="0.25">
      <c r="A8" s="16" t="s">
        <v>38</v>
      </c>
      <c r="B8" s="2" t="s">
        <v>39</v>
      </c>
      <c r="C8" s="2" t="s">
        <v>40</v>
      </c>
      <c r="D8" s="2" t="s">
        <v>41</v>
      </c>
      <c r="E8" s="2" t="s">
        <v>42</v>
      </c>
    </row>
    <row r="9" spans="1:5" ht="45" x14ac:dyDescent="0.25">
      <c r="A9" s="16" t="s">
        <v>43</v>
      </c>
      <c r="B9" s="2" t="s">
        <v>44</v>
      </c>
      <c r="C9" s="2" t="s">
        <v>45</v>
      </c>
      <c r="D9" s="2" t="s">
        <v>46</v>
      </c>
      <c r="E9" s="2" t="s">
        <v>47</v>
      </c>
    </row>
    <row r="10" spans="1:5" ht="75" x14ac:dyDescent="0.25">
      <c r="A10" s="16" t="s">
        <v>48</v>
      </c>
      <c r="B10" s="2" t="s">
        <v>49</v>
      </c>
      <c r="C10" s="2" t="s">
        <v>50</v>
      </c>
      <c r="D10" s="2" t="s">
        <v>51</v>
      </c>
      <c r="E10" s="2" t="s">
        <v>52</v>
      </c>
    </row>
    <row r="11" spans="1:5" ht="135" x14ac:dyDescent="0.25">
      <c r="A11" s="16" t="s">
        <v>53</v>
      </c>
      <c r="B11" s="2" t="s">
        <v>54</v>
      </c>
      <c r="C11" s="2" t="s">
        <v>55</v>
      </c>
      <c r="D11" s="2" t="s">
        <v>56</v>
      </c>
      <c r="E11" s="2" t="s">
        <v>57</v>
      </c>
    </row>
    <row r="12" spans="1:5" ht="75" x14ac:dyDescent="0.25">
      <c r="A12" s="7" t="s">
        <v>58</v>
      </c>
      <c r="B12" s="2" t="s">
        <v>59</v>
      </c>
      <c r="C12" s="2" t="s">
        <v>60</v>
      </c>
      <c r="D12" s="2" t="s">
        <v>61</v>
      </c>
      <c r="E12" s="2" t="s">
        <v>62</v>
      </c>
    </row>
  </sheetData>
  <mergeCells count="1">
    <mergeCell ref="B2:D2"/>
  </mergeCells>
  <pageMargins left="0.7" right="0.7" top="0.75" bottom="0.75" header="0.3" footer="0.3"/>
  <pageSetup scale="74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"/>
  <sheetViews>
    <sheetView tabSelected="1" zoomScaleNormal="100" workbookViewId="0">
      <selection activeCell="U8" sqref="U8"/>
    </sheetView>
  </sheetViews>
  <sheetFormatPr baseColWidth="10" defaultRowHeight="15" x14ac:dyDescent="0.25"/>
  <cols>
    <col min="1" max="1" width="3" style="8" bestFit="1" customWidth="1"/>
    <col min="2" max="2" width="19.85546875" customWidth="1"/>
    <col min="3" max="3" width="8.85546875" customWidth="1"/>
    <col min="4" max="4" width="3.5703125" customWidth="1"/>
    <col min="5" max="5" width="10.7109375" customWidth="1"/>
    <col min="6" max="6" width="3.5703125" customWidth="1"/>
    <col min="7" max="7" width="9.28515625" customWidth="1"/>
    <col min="8" max="8" width="3.85546875" customWidth="1"/>
    <col min="9" max="9" width="9.28515625" customWidth="1"/>
    <col min="10" max="10" width="4.42578125" customWidth="1"/>
    <col min="11" max="11" width="9.28515625" customWidth="1"/>
    <col min="12" max="12" width="4.42578125" customWidth="1"/>
    <col min="13" max="13" width="9" customWidth="1"/>
    <col min="14" max="14" width="4.42578125" customWidth="1"/>
    <col min="15" max="15" width="8.140625" customWidth="1"/>
    <col min="16" max="16" width="4.42578125" customWidth="1"/>
    <col min="17" max="17" width="9.140625" customWidth="1"/>
    <col min="18" max="18" width="4.42578125" customWidth="1"/>
    <col min="19" max="19" width="5" customWidth="1"/>
  </cols>
  <sheetData>
    <row r="1" spans="1:19" s="19" customFormat="1" ht="18.75" x14ac:dyDescent="0.3">
      <c r="A1" s="18"/>
      <c r="B1" s="30" t="s">
        <v>63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19" customFormat="1" x14ac:dyDescent="0.25">
      <c r="A2" s="18"/>
      <c r="B2" s="18" t="s">
        <v>6</v>
      </c>
      <c r="C2" s="18"/>
      <c r="D2" s="18"/>
      <c r="E2" s="18" t="s">
        <v>7</v>
      </c>
      <c r="F2" s="18"/>
      <c r="G2" s="18"/>
      <c r="I2" s="18"/>
      <c r="J2" s="18"/>
      <c r="K2" s="18" t="s">
        <v>8</v>
      </c>
      <c r="L2" s="18"/>
      <c r="M2" s="18"/>
      <c r="N2" s="18"/>
      <c r="O2" s="18"/>
      <c r="P2" s="18"/>
      <c r="Q2" s="18"/>
      <c r="R2" s="18"/>
      <c r="S2" s="18"/>
    </row>
    <row r="3" spans="1:19" ht="34.5" customHeight="1" x14ac:dyDescent="0.25">
      <c r="B3" s="38" t="s">
        <v>11</v>
      </c>
      <c r="C3" s="35" t="str">
        <f>RÚBRICA!A5</f>
        <v xml:space="preserve">Preparación </v>
      </c>
      <c r="D3" s="31" t="s">
        <v>9</v>
      </c>
      <c r="E3" s="35" t="str">
        <f>RÚBRICA!A6</f>
        <v xml:space="preserve">Conocimiento del Contenido </v>
      </c>
      <c r="F3" s="31" t="s">
        <v>9</v>
      </c>
      <c r="G3" s="35" t="str">
        <f>RÚBRICA!A7</f>
        <v xml:space="preserve">Contenido/Hechos </v>
      </c>
      <c r="H3" s="33" t="s">
        <v>9</v>
      </c>
      <c r="I3" s="35" t="str">
        <f>RÚBRICA!A8</f>
        <v xml:space="preserve">Fechas </v>
      </c>
      <c r="J3" s="33" t="s">
        <v>9</v>
      </c>
      <c r="K3" s="35" t="str">
        <f>RÚBRICA!A9</f>
        <v xml:space="preserve">Legibilidad </v>
      </c>
      <c r="L3" s="33" t="s">
        <v>9</v>
      </c>
      <c r="M3" s="35" t="str">
        <f>RÚBRICA!A10</f>
        <v xml:space="preserve">Ortografía y Uso de Mayúsculas </v>
      </c>
      <c r="N3" s="33" t="s">
        <v>9</v>
      </c>
      <c r="O3" s="35" t="str">
        <f>RÚBRICA!A11</f>
        <v xml:space="preserve">Uso del Tiempo </v>
      </c>
      <c r="P3" s="33" t="s">
        <v>9</v>
      </c>
      <c r="Q3" s="35" t="str">
        <f>RÚBRICA!A12</f>
        <v xml:space="preserve">Recursos </v>
      </c>
      <c r="R3" s="33" t="s">
        <v>9</v>
      </c>
      <c r="S3" s="34" t="s">
        <v>10</v>
      </c>
    </row>
    <row r="4" spans="1:19" ht="66.75" customHeight="1" x14ac:dyDescent="0.25">
      <c r="A4" s="9"/>
      <c r="B4" s="39"/>
      <c r="C4" s="36"/>
      <c r="D4" s="32"/>
      <c r="E4" s="36"/>
      <c r="F4" s="32"/>
      <c r="G4" s="36"/>
      <c r="H4" s="33"/>
      <c r="I4" s="36"/>
      <c r="J4" s="33"/>
      <c r="K4" s="36"/>
      <c r="L4" s="33"/>
      <c r="M4" s="36"/>
      <c r="N4" s="33"/>
      <c r="O4" s="36"/>
      <c r="P4" s="33"/>
      <c r="Q4" s="36"/>
      <c r="R4" s="33"/>
      <c r="S4" s="34"/>
    </row>
    <row r="5" spans="1:19" ht="15.75" x14ac:dyDescent="0.25">
      <c r="A5" s="10">
        <v>1</v>
      </c>
      <c r="B5" s="20" t="s">
        <v>64</v>
      </c>
      <c r="C5" s="21"/>
      <c r="D5" s="1">
        <f>IF(C5="EXCELENTE",10,IF(C5="BUENO",9,IF(C5="SUFICIENTE",7,5)))</f>
        <v>5</v>
      </c>
      <c r="E5" s="21"/>
      <c r="F5" s="1">
        <f>IF(E5="EXCELENTE",10,IF(E5="BUENO",9,IF(E5="SUFICIENTE",7,5)))</f>
        <v>5</v>
      </c>
      <c r="G5" s="21"/>
      <c r="H5" s="1">
        <f>IF(G5="EXCELENTE",10,IF(G5="BUENO",9,IF(G5="SUFICIENTE",7,5)))</f>
        <v>5</v>
      </c>
      <c r="I5" s="21"/>
      <c r="J5" s="1">
        <f>IF(I5="EXCELENTE",10,IF(I5="BUENO",9,IF(I5="SUFICIENTE",7,5)))</f>
        <v>5</v>
      </c>
      <c r="K5" s="21"/>
      <c r="L5" s="1">
        <f>IF(K5="EXCELENTE",10,IF(K5="BUENO",9,IF(K5="SUFICIENTE",7,5)))</f>
        <v>5</v>
      </c>
      <c r="M5" s="21"/>
      <c r="N5" s="1">
        <f>IF(M5="EXCELENTE",10,IF(M5="BUENO",9,IF(M5="SUFICIENTE",7,5)))</f>
        <v>5</v>
      </c>
      <c r="O5" s="21"/>
      <c r="P5" s="1">
        <f>IF(O5="EXCELENTE",10,IF(O5="BUENO",9,IF(O5="SUFICIENTE",7,5)))</f>
        <v>5</v>
      </c>
      <c r="Q5" s="21"/>
      <c r="R5" s="1">
        <f>IF(Q5="EXCELENTE",10,IF(Q5="BUENO",9,IF(Q5="SUFICIENTE",7,5)))</f>
        <v>5</v>
      </c>
      <c r="S5" s="22">
        <f>AVERAGE(D5,F5,H5,J5)</f>
        <v>5</v>
      </c>
    </row>
    <row r="6" spans="1:19" ht="15.75" x14ac:dyDescent="0.25">
      <c r="A6" s="10">
        <v>2</v>
      </c>
      <c r="B6" s="20" t="s">
        <v>12</v>
      </c>
      <c r="C6" s="21"/>
      <c r="D6" s="1">
        <f t="shared" ref="D6:D44" si="0">IF(C6="EXCELENTE",10,IF(C6="BUENO",9,IF(C6="SUFICIENTE",7,5)))</f>
        <v>5</v>
      </c>
      <c r="E6" s="21"/>
      <c r="F6" s="1">
        <f t="shared" ref="F6:F44" si="1">IF(E6="EXCELENTE",10,IF(E6="BUENO",9,IF(E6="SUFICIENTE",7,5)))</f>
        <v>5</v>
      </c>
      <c r="G6" s="21"/>
      <c r="H6" s="1">
        <f t="shared" ref="H6:H44" si="2">IF(G6="EXCELENTE",10,IF(G6="BUENO",9,IF(G6="SUFICIENTE",7,5)))</f>
        <v>5</v>
      </c>
      <c r="I6" s="21"/>
      <c r="J6" s="1">
        <f t="shared" ref="J6:J44" si="3">IF(I6="EXCELENTE",10,IF(I6="BUENO",9,IF(I6="SUFICIENTE",7,5)))</f>
        <v>5</v>
      </c>
      <c r="K6" s="21"/>
      <c r="L6" s="1">
        <f t="shared" ref="L6:L44" si="4">IF(K6="EXCELENTE",10,IF(K6="BUENO",9,IF(K6="SUFICIENTE",7,5)))</f>
        <v>5</v>
      </c>
      <c r="M6" s="21"/>
      <c r="N6" s="1">
        <f t="shared" ref="N6:N44" si="5">IF(M6="EXCELENTE",10,IF(M6="BUENO",9,IF(M6="SUFICIENTE",7,5)))</f>
        <v>5</v>
      </c>
      <c r="O6" s="21"/>
      <c r="P6" s="1">
        <f t="shared" ref="P6:P44" si="6">IF(O6="EXCELENTE",10,IF(O6="BUENO",9,IF(O6="SUFICIENTE",7,5)))</f>
        <v>5</v>
      </c>
      <c r="Q6" s="21"/>
      <c r="R6" s="1">
        <f t="shared" ref="R6:R44" si="7">IF(Q6="EXCELENTE",10,IF(Q6="BUENO",9,IF(Q6="SUFICIENTE",7,5)))</f>
        <v>5</v>
      </c>
      <c r="S6" s="22">
        <f t="shared" ref="S6:S44" si="8">AVERAGE(D6,F6,H6,J6)</f>
        <v>5</v>
      </c>
    </row>
    <row r="7" spans="1:19" ht="15.75" x14ac:dyDescent="0.25">
      <c r="A7" s="10">
        <v>3</v>
      </c>
      <c r="B7" s="20" t="s">
        <v>13</v>
      </c>
      <c r="C7" s="21"/>
      <c r="D7" s="1">
        <f t="shared" si="0"/>
        <v>5</v>
      </c>
      <c r="E7" s="21"/>
      <c r="F7" s="1">
        <f t="shared" si="1"/>
        <v>5</v>
      </c>
      <c r="G7" s="21"/>
      <c r="H7" s="1">
        <f t="shared" si="2"/>
        <v>5</v>
      </c>
      <c r="I7" s="21"/>
      <c r="J7" s="1">
        <f t="shared" si="3"/>
        <v>5</v>
      </c>
      <c r="K7" s="21"/>
      <c r="L7" s="1">
        <f t="shared" si="4"/>
        <v>5</v>
      </c>
      <c r="M7" s="21"/>
      <c r="N7" s="1">
        <f t="shared" si="5"/>
        <v>5</v>
      </c>
      <c r="O7" s="21"/>
      <c r="P7" s="1">
        <f t="shared" si="6"/>
        <v>5</v>
      </c>
      <c r="Q7" s="21"/>
      <c r="R7" s="1">
        <f t="shared" si="7"/>
        <v>5</v>
      </c>
      <c r="S7" s="22">
        <f t="shared" si="8"/>
        <v>5</v>
      </c>
    </row>
    <row r="8" spans="1:19" ht="15.75" x14ac:dyDescent="0.25">
      <c r="A8" s="10">
        <v>4</v>
      </c>
      <c r="B8" s="20" t="s">
        <v>14</v>
      </c>
      <c r="C8" s="21"/>
      <c r="D8" s="1">
        <f t="shared" si="0"/>
        <v>5</v>
      </c>
      <c r="E8" s="21"/>
      <c r="F8" s="1">
        <f t="shared" si="1"/>
        <v>5</v>
      </c>
      <c r="G8" s="21"/>
      <c r="H8" s="1">
        <f t="shared" si="2"/>
        <v>5</v>
      </c>
      <c r="I8" s="21"/>
      <c r="J8" s="1">
        <f t="shared" si="3"/>
        <v>5</v>
      </c>
      <c r="K8" s="21"/>
      <c r="L8" s="1">
        <f t="shared" si="4"/>
        <v>5</v>
      </c>
      <c r="M8" s="21"/>
      <c r="N8" s="1">
        <f t="shared" si="5"/>
        <v>5</v>
      </c>
      <c r="O8" s="21"/>
      <c r="P8" s="1">
        <f t="shared" si="6"/>
        <v>5</v>
      </c>
      <c r="Q8" s="21"/>
      <c r="R8" s="1">
        <f t="shared" si="7"/>
        <v>5</v>
      </c>
      <c r="S8" s="22">
        <f t="shared" si="8"/>
        <v>5</v>
      </c>
    </row>
    <row r="9" spans="1:19" ht="15.75" x14ac:dyDescent="0.25">
      <c r="A9" s="10">
        <v>5</v>
      </c>
      <c r="B9" s="20" t="s">
        <v>15</v>
      </c>
      <c r="C9" s="21"/>
      <c r="D9" s="1">
        <f t="shared" si="0"/>
        <v>5</v>
      </c>
      <c r="E9" s="21"/>
      <c r="F9" s="1">
        <f t="shared" si="1"/>
        <v>5</v>
      </c>
      <c r="G9" s="21"/>
      <c r="H9" s="1">
        <f t="shared" si="2"/>
        <v>5</v>
      </c>
      <c r="I9" s="21"/>
      <c r="J9" s="1">
        <f t="shared" si="3"/>
        <v>5</v>
      </c>
      <c r="K9" s="21"/>
      <c r="L9" s="1">
        <f t="shared" si="4"/>
        <v>5</v>
      </c>
      <c r="M9" s="21"/>
      <c r="N9" s="1">
        <f t="shared" si="5"/>
        <v>5</v>
      </c>
      <c r="O9" s="21"/>
      <c r="P9" s="1">
        <f t="shared" si="6"/>
        <v>5</v>
      </c>
      <c r="Q9" s="21"/>
      <c r="R9" s="1">
        <f t="shared" si="7"/>
        <v>5</v>
      </c>
      <c r="S9" s="22">
        <f t="shared" si="8"/>
        <v>5</v>
      </c>
    </row>
    <row r="10" spans="1:19" ht="15.75" x14ac:dyDescent="0.25">
      <c r="A10" s="10">
        <v>6</v>
      </c>
      <c r="B10" s="20" t="s">
        <v>16</v>
      </c>
      <c r="C10" s="21"/>
      <c r="D10" s="1">
        <f t="shared" si="0"/>
        <v>5</v>
      </c>
      <c r="E10" s="21"/>
      <c r="F10" s="1">
        <f t="shared" si="1"/>
        <v>5</v>
      </c>
      <c r="G10" s="21"/>
      <c r="H10" s="1">
        <f t="shared" si="2"/>
        <v>5</v>
      </c>
      <c r="I10" s="21"/>
      <c r="J10" s="1">
        <f t="shared" si="3"/>
        <v>5</v>
      </c>
      <c r="K10" s="21"/>
      <c r="L10" s="1">
        <f t="shared" si="4"/>
        <v>5</v>
      </c>
      <c r="M10" s="21"/>
      <c r="N10" s="1">
        <f t="shared" si="5"/>
        <v>5</v>
      </c>
      <c r="O10" s="21"/>
      <c r="P10" s="1">
        <f t="shared" si="6"/>
        <v>5</v>
      </c>
      <c r="Q10" s="21"/>
      <c r="R10" s="1">
        <f t="shared" si="7"/>
        <v>5</v>
      </c>
      <c r="S10" s="22">
        <f t="shared" si="8"/>
        <v>5</v>
      </c>
    </row>
    <row r="11" spans="1:19" ht="15.75" x14ac:dyDescent="0.25">
      <c r="A11" s="10">
        <v>7</v>
      </c>
      <c r="B11" s="20" t="s">
        <v>17</v>
      </c>
      <c r="C11" s="21"/>
      <c r="D11" s="1">
        <f t="shared" si="0"/>
        <v>5</v>
      </c>
      <c r="E11" s="21"/>
      <c r="F11" s="1">
        <f t="shared" si="1"/>
        <v>5</v>
      </c>
      <c r="G11" s="21"/>
      <c r="H11" s="1">
        <f t="shared" si="2"/>
        <v>5</v>
      </c>
      <c r="I11" s="21"/>
      <c r="J11" s="1">
        <f t="shared" si="3"/>
        <v>5</v>
      </c>
      <c r="K11" s="21"/>
      <c r="L11" s="1">
        <f t="shared" si="4"/>
        <v>5</v>
      </c>
      <c r="M11" s="21"/>
      <c r="N11" s="1">
        <f t="shared" si="5"/>
        <v>5</v>
      </c>
      <c r="O11" s="21"/>
      <c r="P11" s="1">
        <f t="shared" si="6"/>
        <v>5</v>
      </c>
      <c r="Q11" s="21"/>
      <c r="R11" s="1">
        <f t="shared" si="7"/>
        <v>5</v>
      </c>
      <c r="S11" s="22">
        <f t="shared" si="8"/>
        <v>5</v>
      </c>
    </row>
    <row r="12" spans="1:19" ht="15.75" x14ac:dyDescent="0.25">
      <c r="A12" s="10">
        <v>8</v>
      </c>
      <c r="B12" s="20"/>
      <c r="C12" s="21"/>
      <c r="D12" s="1">
        <f t="shared" si="0"/>
        <v>5</v>
      </c>
      <c r="E12" s="21"/>
      <c r="F12" s="1">
        <f t="shared" si="1"/>
        <v>5</v>
      </c>
      <c r="G12" s="21"/>
      <c r="H12" s="1">
        <f t="shared" si="2"/>
        <v>5</v>
      </c>
      <c r="I12" s="21"/>
      <c r="J12" s="1">
        <f t="shared" si="3"/>
        <v>5</v>
      </c>
      <c r="K12" s="21"/>
      <c r="L12" s="1">
        <f t="shared" si="4"/>
        <v>5</v>
      </c>
      <c r="M12" s="21"/>
      <c r="N12" s="1">
        <f t="shared" si="5"/>
        <v>5</v>
      </c>
      <c r="O12" s="21"/>
      <c r="P12" s="1">
        <f t="shared" si="6"/>
        <v>5</v>
      </c>
      <c r="Q12" s="21"/>
      <c r="R12" s="1">
        <f t="shared" si="7"/>
        <v>5</v>
      </c>
      <c r="S12" s="22">
        <f t="shared" si="8"/>
        <v>5</v>
      </c>
    </row>
    <row r="13" spans="1:19" ht="15.75" x14ac:dyDescent="0.25">
      <c r="A13" s="10">
        <v>9</v>
      </c>
      <c r="B13" s="20"/>
      <c r="C13" s="21"/>
      <c r="D13" s="1">
        <f t="shared" si="0"/>
        <v>5</v>
      </c>
      <c r="E13" s="21"/>
      <c r="F13" s="1">
        <f t="shared" si="1"/>
        <v>5</v>
      </c>
      <c r="G13" s="21"/>
      <c r="H13" s="1">
        <f t="shared" si="2"/>
        <v>5</v>
      </c>
      <c r="I13" s="21"/>
      <c r="J13" s="1">
        <f t="shared" si="3"/>
        <v>5</v>
      </c>
      <c r="K13" s="21"/>
      <c r="L13" s="1">
        <f t="shared" si="4"/>
        <v>5</v>
      </c>
      <c r="M13" s="21"/>
      <c r="N13" s="1">
        <f t="shared" si="5"/>
        <v>5</v>
      </c>
      <c r="O13" s="21"/>
      <c r="P13" s="1">
        <f t="shared" si="6"/>
        <v>5</v>
      </c>
      <c r="Q13" s="21"/>
      <c r="R13" s="1">
        <f t="shared" si="7"/>
        <v>5</v>
      </c>
      <c r="S13" s="22">
        <f t="shared" si="8"/>
        <v>5</v>
      </c>
    </row>
    <row r="14" spans="1:19" ht="15.75" x14ac:dyDescent="0.25">
      <c r="A14" s="10">
        <v>10</v>
      </c>
      <c r="B14" s="20"/>
      <c r="C14" s="21"/>
      <c r="D14" s="1">
        <f t="shared" si="0"/>
        <v>5</v>
      </c>
      <c r="E14" s="21"/>
      <c r="F14" s="1">
        <f t="shared" si="1"/>
        <v>5</v>
      </c>
      <c r="G14" s="21"/>
      <c r="H14" s="1">
        <f t="shared" si="2"/>
        <v>5</v>
      </c>
      <c r="I14" s="21"/>
      <c r="J14" s="1">
        <f t="shared" si="3"/>
        <v>5</v>
      </c>
      <c r="K14" s="21"/>
      <c r="L14" s="1">
        <f t="shared" si="4"/>
        <v>5</v>
      </c>
      <c r="M14" s="21"/>
      <c r="N14" s="1">
        <f t="shared" si="5"/>
        <v>5</v>
      </c>
      <c r="O14" s="21"/>
      <c r="P14" s="1">
        <f t="shared" si="6"/>
        <v>5</v>
      </c>
      <c r="Q14" s="21"/>
      <c r="R14" s="1">
        <f t="shared" si="7"/>
        <v>5</v>
      </c>
      <c r="S14" s="22">
        <f t="shared" si="8"/>
        <v>5</v>
      </c>
    </row>
    <row r="15" spans="1:19" ht="15.75" x14ac:dyDescent="0.25">
      <c r="A15" s="10">
        <v>11</v>
      </c>
      <c r="B15" s="20"/>
      <c r="C15" s="21"/>
      <c r="D15" s="1">
        <f t="shared" si="0"/>
        <v>5</v>
      </c>
      <c r="E15" s="21"/>
      <c r="F15" s="1">
        <f t="shared" si="1"/>
        <v>5</v>
      </c>
      <c r="G15" s="21"/>
      <c r="H15" s="1">
        <f t="shared" si="2"/>
        <v>5</v>
      </c>
      <c r="I15" s="21"/>
      <c r="J15" s="1">
        <f t="shared" si="3"/>
        <v>5</v>
      </c>
      <c r="K15" s="21"/>
      <c r="L15" s="1">
        <f t="shared" si="4"/>
        <v>5</v>
      </c>
      <c r="M15" s="21"/>
      <c r="N15" s="1">
        <f t="shared" si="5"/>
        <v>5</v>
      </c>
      <c r="O15" s="21"/>
      <c r="P15" s="1">
        <f t="shared" si="6"/>
        <v>5</v>
      </c>
      <c r="Q15" s="21"/>
      <c r="R15" s="1">
        <f t="shared" si="7"/>
        <v>5</v>
      </c>
      <c r="S15" s="22">
        <f t="shared" si="8"/>
        <v>5</v>
      </c>
    </row>
    <row r="16" spans="1:19" ht="15.75" x14ac:dyDescent="0.25">
      <c r="A16" s="10">
        <v>12</v>
      </c>
      <c r="B16" s="20"/>
      <c r="C16" s="21"/>
      <c r="D16" s="1">
        <f t="shared" si="0"/>
        <v>5</v>
      </c>
      <c r="E16" s="21"/>
      <c r="F16" s="1">
        <f t="shared" si="1"/>
        <v>5</v>
      </c>
      <c r="G16" s="21"/>
      <c r="H16" s="1">
        <f t="shared" si="2"/>
        <v>5</v>
      </c>
      <c r="I16" s="21"/>
      <c r="J16" s="1">
        <f t="shared" si="3"/>
        <v>5</v>
      </c>
      <c r="K16" s="21"/>
      <c r="L16" s="1">
        <f t="shared" si="4"/>
        <v>5</v>
      </c>
      <c r="M16" s="21"/>
      <c r="N16" s="1">
        <f t="shared" si="5"/>
        <v>5</v>
      </c>
      <c r="O16" s="21"/>
      <c r="P16" s="1">
        <f t="shared" si="6"/>
        <v>5</v>
      </c>
      <c r="Q16" s="21"/>
      <c r="R16" s="1">
        <f t="shared" si="7"/>
        <v>5</v>
      </c>
      <c r="S16" s="22">
        <f t="shared" si="8"/>
        <v>5</v>
      </c>
    </row>
    <row r="17" spans="1:19" ht="15.75" x14ac:dyDescent="0.25">
      <c r="A17" s="10">
        <v>13</v>
      </c>
      <c r="B17" s="20"/>
      <c r="C17" s="21"/>
      <c r="D17" s="1">
        <f t="shared" si="0"/>
        <v>5</v>
      </c>
      <c r="E17" s="21"/>
      <c r="F17" s="1">
        <f t="shared" si="1"/>
        <v>5</v>
      </c>
      <c r="G17" s="21"/>
      <c r="H17" s="1">
        <f t="shared" si="2"/>
        <v>5</v>
      </c>
      <c r="I17" s="21"/>
      <c r="J17" s="1">
        <f t="shared" si="3"/>
        <v>5</v>
      </c>
      <c r="K17" s="21"/>
      <c r="L17" s="1">
        <f t="shared" si="4"/>
        <v>5</v>
      </c>
      <c r="M17" s="21"/>
      <c r="N17" s="1">
        <f t="shared" si="5"/>
        <v>5</v>
      </c>
      <c r="O17" s="21"/>
      <c r="P17" s="1">
        <f t="shared" si="6"/>
        <v>5</v>
      </c>
      <c r="Q17" s="21"/>
      <c r="R17" s="1">
        <f t="shared" si="7"/>
        <v>5</v>
      </c>
      <c r="S17" s="22">
        <f t="shared" si="8"/>
        <v>5</v>
      </c>
    </row>
    <row r="18" spans="1:19" ht="15.75" x14ac:dyDescent="0.25">
      <c r="A18" s="10">
        <v>14</v>
      </c>
      <c r="B18" s="20"/>
      <c r="C18" s="21"/>
      <c r="D18" s="1">
        <f t="shared" si="0"/>
        <v>5</v>
      </c>
      <c r="E18" s="21"/>
      <c r="F18" s="1">
        <f t="shared" si="1"/>
        <v>5</v>
      </c>
      <c r="G18" s="21"/>
      <c r="H18" s="1">
        <f t="shared" si="2"/>
        <v>5</v>
      </c>
      <c r="I18" s="21"/>
      <c r="J18" s="1">
        <f t="shared" si="3"/>
        <v>5</v>
      </c>
      <c r="K18" s="21"/>
      <c r="L18" s="1">
        <f t="shared" si="4"/>
        <v>5</v>
      </c>
      <c r="M18" s="21"/>
      <c r="N18" s="1">
        <f t="shared" si="5"/>
        <v>5</v>
      </c>
      <c r="O18" s="21"/>
      <c r="P18" s="1">
        <f t="shared" si="6"/>
        <v>5</v>
      </c>
      <c r="Q18" s="21"/>
      <c r="R18" s="1">
        <f t="shared" si="7"/>
        <v>5</v>
      </c>
      <c r="S18" s="22">
        <f t="shared" si="8"/>
        <v>5</v>
      </c>
    </row>
    <row r="19" spans="1:19" ht="15.75" x14ac:dyDescent="0.25">
      <c r="A19" s="10">
        <v>15</v>
      </c>
      <c r="B19" s="20"/>
      <c r="C19" s="21"/>
      <c r="D19" s="1">
        <f t="shared" si="0"/>
        <v>5</v>
      </c>
      <c r="E19" s="21"/>
      <c r="F19" s="1">
        <f t="shared" si="1"/>
        <v>5</v>
      </c>
      <c r="G19" s="21"/>
      <c r="H19" s="1">
        <f t="shared" si="2"/>
        <v>5</v>
      </c>
      <c r="I19" s="21"/>
      <c r="J19" s="1">
        <f t="shared" si="3"/>
        <v>5</v>
      </c>
      <c r="K19" s="21"/>
      <c r="L19" s="1">
        <f t="shared" si="4"/>
        <v>5</v>
      </c>
      <c r="M19" s="21"/>
      <c r="N19" s="1">
        <f t="shared" si="5"/>
        <v>5</v>
      </c>
      <c r="O19" s="21"/>
      <c r="P19" s="1">
        <f t="shared" si="6"/>
        <v>5</v>
      </c>
      <c r="Q19" s="21"/>
      <c r="R19" s="1">
        <f t="shared" si="7"/>
        <v>5</v>
      </c>
      <c r="S19" s="22">
        <f t="shared" si="8"/>
        <v>5</v>
      </c>
    </row>
    <row r="20" spans="1:19" ht="15.75" x14ac:dyDescent="0.25">
      <c r="A20" s="10">
        <v>16</v>
      </c>
      <c r="B20" s="20"/>
      <c r="C20" s="21"/>
      <c r="D20" s="1">
        <f t="shared" si="0"/>
        <v>5</v>
      </c>
      <c r="E20" s="21"/>
      <c r="F20" s="1">
        <f t="shared" si="1"/>
        <v>5</v>
      </c>
      <c r="G20" s="21"/>
      <c r="H20" s="1">
        <f t="shared" si="2"/>
        <v>5</v>
      </c>
      <c r="I20" s="21"/>
      <c r="J20" s="1">
        <f t="shared" si="3"/>
        <v>5</v>
      </c>
      <c r="K20" s="21"/>
      <c r="L20" s="1">
        <f t="shared" si="4"/>
        <v>5</v>
      </c>
      <c r="M20" s="21"/>
      <c r="N20" s="1">
        <f t="shared" si="5"/>
        <v>5</v>
      </c>
      <c r="O20" s="21"/>
      <c r="P20" s="1">
        <f t="shared" si="6"/>
        <v>5</v>
      </c>
      <c r="Q20" s="21"/>
      <c r="R20" s="1">
        <f t="shared" si="7"/>
        <v>5</v>
      </c>
      <c r="S20" s="22">
        <f t="shared" si="8"/>
        <v>5</v>
      </c>
    </row>
    <row r="21" spans="1:19" ht="15.75" x14ac:dyDescent="0.25">
      <c r="A21" s="10">
        <v>17</v>
      </c>
      <c r="B21" s="20"/>
      <c r="C21" s="21"/>
      <c r="D21" s="1">
        <f t="shared" si="0"/>
        <v>5</v>
      </c>
      <c r="E21" s="21"/>
      <c r="F21" s="1">
        <f t="shared" si="1"/>
        <v>5</v>
      </c>
      <c r="G21" s="21"/>
      <c r="H21" s="1">
        <f t="shared" si="2"/>
        <v>5</v>
      </c>
      <c r="I21" s="21"/>
      <c r="J21" s="1">
        <f t="shared" si="3"/>
        <v>5</v>
      </c>
      <c r="K21" s="21"/>
      <c r="L21" s="1">
        <f t="shared" si="4"/>
        <v>5</v>
      </c>
      <c r="M21" s="21"/>
      <c r="N21" s="1">
        <f t="shared" si="5"/>
        <v>5</v>
      </c>
      <c r="O21" s="21"/>
      <c r="P21" s="1">
        <f t="shared" si="6"/>
        <v>5</v>
      </c>
      <c r="Q21" s="21"/>
      <c r="R21" s="1">
        <f t="shared" si="7"/>
        <v>5</v>
      </c>
      <c r="S21" s="22">
        <f t="shared" si="8"/>
        <v>5</v>
      </c>
    </row>
    <row r="22" spans="1:19" ht="15.75" x14ac:dyDescent="0.25">
      <c r="A22" s="10">
        <v>18</v>
      </c>
      <c r="B22" s="20"/>
      <c r="C22" s="21"/>
      <c r="D22" s="1">
        <f t="shared" si="0"/>
        <v>5</v>
      </c>
      <c r="E22" s="21"/>
      <c r="F22" s="1">
        <f t="shared" si="1"/>
        <v>5</v>
      </c>
      <c r="G22" s="21"/>
      <c r="H22" s="1">
        <f t="shared" si="2"/>
        <v>5</v>
      </c>
      <c r="I22" s="21"/>
      <c r="J22" s="1">
        <f t="shared" si="3"/>
        <v>5</v>
      </c>
      <c r="K22" s="21"/>
      <c r="L22" s="1">
        <f t="shared" si="4"/>
        <v>5</v>
      </c>
      <c r="M22" s="21"/>
      <c r="N22" s="1">
        <f t="shared" si="5"/>
        <v>5</v>
      </c>
      <c r="O22" s="21"/>
      <c r="P22" s="1">
        <f t="shared" si="6"/>
        <v>5</v>
      </c>
      <c r="Q22" s="21"/>
      <c r="R22" s="1">
        <f t="shared" si="7"/>
        <v>5</v>
      </c>
      <c r="S22" s="22">
        <f t="shared" si="8"/>
        <v>5</v>
      </c>
    </row>
    <row r="23" spans="1:19" ht="15.75" x14ac:dyDescent="0.25">
      <c r="A23" s="10">
        <v>19</v>
      </c>
      <c r="B23" s="20"/>
      <c r="C23" s="21"/>
      <c r="D23" s="1">
        <f t="shared" si="0"/>
        <v>5</v>
      </c>
      <c r="E23" s="21"/>
      <c r="F23" s="1">
        <f t="shared" si="1"/>
        <v>5</v>
      </c>
      <c r="G23" s="21"/>
      <c r="H23" s="1">
        <f t="shared" si="2"/>
        <v>5</v>
      </c>
      <c r="I23" s="21"/>
      <c r="J23" s="1">
        <f t="shared" si="3"/>
        <v>5</v>
      </c>
      <c r="K23" s="21"/>
      <c r="L23" s="1">
        <f t="shared" si="4"/>
        <v>5</v>
      </c>
      <c r="M23" s="21"/>
      <c r="N23" s="1">
        <f t="shared" si="5"/>
        <v>5</v>
      </c>
      <c r="O23" s="21"/>
      <c r="P23" s="1">
        <f t="shared" si="6"/>
        <v>5</v>
      </c>
      <c r="Q23" s="21"/>
      <c r="R23" s="1">
        <f t="shared" si="7"/>
        <v>5</v>
      </c>
      <c r="S23" s="22">
        <f t="shared" si="8"/>
        <v>5</v>
      </c>
    </row>
    <row r="24" spans="1:19" ht="15.75" x14ac:dyDescent="0.25">
      <c r="A24" s="10">
        <v>20</v>
      </c>
      <c r="B24" s="20"/>
      <c r="C24" s="21"/>
      <c r="D24" s="1">
        <f t="shared" si="0"/>
        <v>5</v>
      </c>
      <c r="E24" s="21"/>
      <c r="F24" s="1">
        <f t="shared" si="1"/>
        <v>5</v>
      </c>
      <c r="G24" s="21"/>
      <c r="H24" s="1">
        <f t="shared" si="2"/>
        <v>5</v>
      </c>
      <c r="I24" s="21"/>
      <c r="J24" s="1">
        <f t="shared" si="3"/>
        <v>5</v>
      </c>
      <c r="K24" s="21"/>
      <c r="L24" s="1">
        <f t="shared" si="4"/>
        <v>5</v>
      </c>
      <c r="M24" s="21"/>
      <c r="N24" s="1">
        <f t="shared" si="5"/>
        <v>5</v>
      </c>
      <c r="O24" s="21"/>
      <c r="P24" s="1">
        <f t="shared" si="6"/>
        <v>5</v>
      </c>
      <c r="Q24" s="21"/>
      <c r="R24" s="1">
        <f t="shared" si="7"/>
        <v>5</v>
      </c>
      <c r="S24" s="22">
        <f t="shared" si="8"/>
        <v>5</v>
      </c>
    </row>
    <row r="25" spans="1:19" ht="15.75" x14ac:dyDescent="0.25">
      <c r="A25" s="10">
        <v>21</v>
      </c>
      <c r="B25" s="20"/>
      <c r="C25" s="21"/>
      <c r="D25" s="1">
        <f t="shared" si="0"/>
        <v>5</v>
      </c>
      <c r="E25" s="21"/>
      <c r="F25" s="1">
        <f t="shared" si="1"/>
        <v>5</v>
      </c>
      <c r="G25" s="21"/>
      <c r="H25" s="1">
        <f t="shared" si="2"/>
        <v>5</v>
      </c>
      <c r="I25" s="21"/>
      <c r="J25" s="1">
        <f t="shared" si="3"/>
        <v>5</v>
      </c>
      <c r="K25" s="21"/>
      <c r="L25" s="1">
        <f t="shared" si="4"/>
        <v>5</v>
      </c>
      <c r="M25" s="21"/>
      <c r="N25" s="1">
        <f t="shared" si="5"/>
        <v>5</v>
      </c>
      <c r="O25" s="21"/>
      <c r="P25" s="1">
        <f t="shared" si="6"/>
        <v>5</v>
      </c>
      <c r="Q25" s="21"/>
      <c r="R25" s="1">
        <f t="shared" si="7"/>
        <v>5</v>
      </c>
      <c r="S25" s="22">
        <f t="shared" si="8"/>
        <v>5</v>
      </c>
    </row>
    <row r="26" spans="1:19" ht="15.75" x14ac:dyDescent="0.25">
      <c r="A26" s="10">
        <v>22</v>
      </c>
      <c r="B26" s="20"/>
      <c r="C26" s="21"/>
      <c r="D26" s="1">
        <f t="shared" si="0"/>
        <v>5</v>
      </c>
      <c r="E26" s="21"/>
      <c r="F26" s="1">
        <f t="shared" si="1"/>
        <v>5</v>
      </c>
      <c r="G26" s="21"/>
      <c r="H26" s="1">
        <f t="shared" si="2"/>
        <v>5</v>
      </c>
      <c r="I26" s="21"/>
      <c r="J26" s="1">
        <f t="shared" si="3"/>
        <v>5</v>
      </c>
      <c r="K26" s="21"/>
      <c r="L26" s="1">
        <f t="shared" si="4"/>
        <v>5</v>
      </c>
      <c r="M26" s="21"/>
      <c r="N26" s="1">
        <f t="shared" si="5"/>
        <v>5</v>
      </c>
      <c r="O26" s="21"/>
      <c r="P26" s="1">
        <f t="shared" si="6"/>
        <v>5</v>
      </c>
      <c r="Q26" s="21"/>
      <c r="R26" s="1">
        <f t="shared" si="7"/>
        <v>5</v>
      </c>
      <c r="S26" s="22">
        <f t="shared" si="8"/>
        <v>5</v>
      </c>
    </row>
    <row r="27" spans="1:19" ht="15.75" x14ac:dyDescent="0.25">
      <c r="A27" s="10">
        <v>23</v>
      </c>
      <c r="B27" s="20"/>
      <c r="C27" s="21"/>
      <c r="D27" s="1">
        <f t="shared" si="0"/>
        <v>5</v>
      </c>
      <c r="E27" s="21"/>
      <c r="F27" s="1">
        <f t="shared" si="1"/>
        <v>5</v>
      </c>
      <c r="G27" s="21"/>
      <c r="H27" s="1">
        <f t="shared" si="2"/>
        <v>5</v>
      </c>
      <c r="I27" s="21"/>
      <c r="J27" s="1">
        <f t="shared" si="3"/>
        <v>5</v>
      </c>
      <c r="K27" s="21"/>
      <c r="L27" s="1">
        <f t="shared" si="4"/>
        <v>5</v>
      </c>
      <c r="M27" s="21"/>
      <c r="N27" s="1">
        <f t="shared" si="5"/>
        <v>5</v>
      </c>
      <c r="O27" s="21"/>
      <c r="P27" s="1">
        <f t="shared" si="6"/>
        <v>5</v>
      </c>
      <c r="Q27" s="21"/>
      <c r="R27" s="1">
        <f t="shared" si="7"/>
        <v>5</v>
      </c>
      <c r="S27" s="22">
        <f t="shared" si="8"/>
        <v>5</v>
      </c>
    </row>
    <row r="28" spans="1:19" ht="15.75" x14ac:dyDescent="0.25">
      <c r="A28" s="10">
        <v>24</v>
      </c>
      <c r="B28" s="20"/>
      <c r="C28" s="21"/>
      <c r="D28" s="1">
        <f t="shared" si="0"/>
        <v>5</v>
      </c>
      <c r="E28" s="21"/>
      <c r="F28" s="1">
        <f t="shared" si="1"/>
        <v>5</v>
      </c>
      <c r="G28" s="21"/>
      <c r="H28" s="1">
        <f t="shared" si="2"/>
        <v>5</v>
      </c>
      <c r="I28" s="21"/>
      <c r="J28" s="1">
        <f t="shared" si="3"/>
        <v>5</v>
      </c>
      <c r="K28" s="21"/>
      <c r="L28" s="1">
        <f t="shared" si="4"/>
        <v>5</v>
      </c>
      <c r="M28" s="21"/>
      <c r="N28" s="1">
        <f t="shared" si="5"/>
        <v>5</v>
      </c>
      <c r="O28" s="21"/>
      <c r="P28" s="1">
        <f t="shared" si="6"/>
        <v>5</v>
      </c>
      <c r="Q28" s="21"/>
      <c r="R28" s="1">
        <f t="shared" si="7"/>
        <v>5</v>
      </c>
      <c r="S28" s="22">
        <f t="shared" si="8"/>
        <v>5</v>
      </c>
    </row>
    <row r="29" spans="1:19" ht="15.75" x14ac:dyDescent="0.25">
      <c r="A29" s="10">
        <v>25</v>
      </c>
      <c r="B29" s="20"/>
      <c r="C29" s="21"/>
      <c r="D29" s="1">
        <f t="shared" si="0"/>
        <v>5</v>
      </c>
      <c r="E29" s="21"/>
      <c r="F29" s="1">
        <f t="shared" si="1"/>
        <v>5</v>
      </c>
      <c r="G29" s="21"/>
      <c r="H29" s="1">
        <f t="shared" si="2"/>
        <v>5</v>
      </c>
      <c r="I29" s="21"/>
      <c r="J29" s="1">
        <f t="shared" si="3"/>
        <v>5</v>
      </c>
      <c r="K29" s="21"/>
      <c r="L29" s="1">
        <f t="shared" si="4"/>
        <v>5</v>
      </c>
      <c r="M29" s="21"/>
      <c r="N29" s="1">
        <f t="shared" si="5"/>
        <v>5</v>
      </c>
      <c r="O29" s="21"/>
      <c r="P29" s="1">
        <f t="shared" si="6"/>
        <v>5</v>
      </c>
      <c r="Q29" s="21"/>
      <c r="R29" s="1">
        <f t="shared" si="7"/>
        <v>5</v>
      </c>
      <c r="S29" s="22">
        <f t="shared" si="8"/>
        <v>5</v>
      </c>
    </row>
    <row r="30" spans="1:19" ht="15.75" x14ac:dyDescent="0.25">
      <c r="A30" s="10">
        <v>26</v>
      </c>
      <c r="B30" s="20"/>
      <c r="C30" s="21"/>
      <c r="D30" s="1">
        <f t="shared" si="0"/>
        <v>5</v>
      </c>
      <c r="E30" s="21"/>
      <c r="F30" s="1">
        <f t="shared" si="1"/>
        <v>5</v>
      </c>
      <c r="G30" s="21"/>
      <c r="H30" s="1">
        <f t="shared" si="2"/>
        <v>5</v>
      </c>
      <c r="I30" s="21"/>
      <c r="J30" s="1">
        <f t="shared" si="3"/>
        <v>5</v>
      </c>
      <c r="K30" s="21"/>
      <c r="L30" s="1">
        <f t="shared" si="4"/>
        <v>5</v>
      </c>
      <c r="M30" s="21"/>
      <c r="N30" s="1">
        <f t="shared" si="5"/>
        <v>5</v>
      </c>
      <c r="O30" s="21"/>
      <c r="P30" s="1">
        <f t="shared" si="6"/>
        <v>5</v>
      </c>
      <c r="Q30" s="21"/>
      <c r="R30" s="1">
        <f t="shared" si="7"/>
        <v>5</v>
      </c>
      <c r="S30" s="22">
        <f t="shared" si="8"/>
        <v>5</v>
      </c>
    </row>
    <row r="31" spans="1:19" ht="15.75" x14ac:dyDescent="0.25">
      <c r="A31" s="10">
        <v>27</v>
      </c>
      <c r="B31" s="20"/>
      <c r="C31" s="21"/>
      <c r="D31" s="1">
        <f t="shared" si="0"/>
        <v>5</v>
      </c>
      <c r="E31" s="21"/>
      <c r="F31" s="1">
        <f t="shared" si="1"/>
        <v>5</v>
      </c>
      <c r="G31" s="21"/>
      <c r="H31" s="1">
        <f t="shared" si="2"/>
        <v>5</v>
      </c>
      <c r="I31" s="21"/>
      <c r="J31" s="1">
        <f t="shared" si="3"/>
        <v>5</v>
      </c>
      <c r="K31" s="21"/>
      <c r="L31" s="1">
        <f t="shared" si="4"/>
        <v>5</v>
      </c>
      <c r="M31" s="21"/>
      <c r="N31" s="1">
        <f t="shared" si="5"/>
        <v>5</v>
      </c>
      <c r="O31" s="21"/>
      <c r="P31" s="1">
        <f t="shared" si="6"/>
        <v>5</v>
      </c>
      <c r="Q31" s="21"/>
      <c r="R31" s="1">
        <f t="shared" si="7"/>
        <v>5</v>
      </c>
      <c r="S31" s="22">
        <f t="shared" si="8"/>
        <v>5</v>
      </c>
    </row>
    <row r="32" spans="1:19" ht="15.75" x14ac:dyDescent="0.25">
      <c r="A32" s="10">
        <v>28</v>
      </c>
      <c r="B32" s="20"/>
      <c r="C32" s="21"/>
      <c r="D32" s="1">
        <f t="shared" si="0"/>
        <v>5</v>
      </c>
      <c r="E32" s="21"/>
      <c r="F32" s="1">
        <f t="shared" si="1"/>
        <v>5</v>
      </c>
      <c r="G32" s="21"/>
      <c r="H32" s="1">
        <f t="shared" si="2"/>
        <v>5</v>
      </c>
      <c r="I32" s="21"/>
      <c r="J32" s="1">
        <f t="shared" si="3"/>
        <v>5</v>
      </c>
      <c r="K32" s="21"/>
      <c r="L32" s="1">
        <f t="shared" si="4"/>
        <v>5</v>
      </c>
      <c r="M32" s="21"/>
      <c r="N32" s="1">
        <f t="shared" si="5"/>
        <v>5</v>
      </c>
      <c r="O32" s="21"/>
      <c r="P32" s="1">
        <f t="shared" si="6"/>
        <v>5</v>
      </c>
      <c r="Q32" s="21"/>
      <c r="R32" s="1">
        <f t="shared" si="7"/>
        <v>5</v>
      </c>
      <c r="S32" s="22">
        <f t="shared" si="8"/>
        <v>5</v>
      </c>
    </row>
    <row r="33" spans="1:19" ht="15.75" x14ac:dyDescent="0.25">
      <c r="A33" s="10">
        <v>29</v>
      </c>
      <c r="B33" s="20"/>
      <c r="C33" s="21"/>
      <c r="D33" s="1">
        <f t="shared" si="0"/>
        <v>5</v>
      </c>
      <c r="E33" s="21"/>
      <c r="F33" s="1">
        <f t="shared" si="1"/>
        <v>5</v>
      </c>
      <c r="G33" s="21"/>
      <c r="H33" s="1">
        <f t="shared" si="2"/>
        <v>5</v>
      </c>
      <c r="I33" s="21"/>
      <c r="J33" s="1">
        <f t="shared" si="3"/>
        <v>5</v>
      </c>
      <c r="K33" s="21"/>
      <c r="L33" s="1">
        <f t="shared" si="4"/>
        <v>5</v>
      </c>
      <c r="M33" s="21"/>
      <c r="N33" s="1">
        <f t="shared" si="5"/>
        <v>5</v>
      </c>
      <c r="O33" s="21"/>
      <c r="P33" s="1">
        <f t="shared" si="6"/>
        <v>5</v>
      </c>
      <c r="Q33" s="21"/>
      <c r="R33" s="1">
        <f t="shared" si="7"/>
        <v>5</v>
      </c>
      <c r="S33" s="22">
        <f t="shared" si="8"/>
        <v>5</v>
      </c>
    </row>
    <row r="34" spans="1:19" ht="15.75" x14ac:dyDescent="0.25">
      <c r="A34" s="10">
        <v>30</v>
      </c>
      <c r="B34" s="20"/>
      <c r="C34" s="21"/>
      <c r="D34" s="1">
        <f t="shared" si="0"/>
        <v>5</v>
      </c>
      <c r="E34" s="21"/>
      <c r="F34" s="1">
        <f t="shared" si="1"/>
        <v>5</v>
      </c>
      <c r="G34" s="21"/>
      <c r="H34" s="1">
        <f t="shared" si="2"/>
        <v>5</v>
      </c>
      <c r="I34" s="21"/>
      <c r="J34" s="1">
        <f t="shared" si="3"/>
        <v>5</v>
      </c>
      <c r="K34" s="21"/>
      <c r="L34" s="1">
        <f t="shared" si="4"/>
        <v>5</v>
      </c>
      <c r="M34" s="21"/>
      <c r="N34" s="1">
        <f t="shared" si="5"/>
        <v>5</v>
      </c>
      <c r="O34" s="21"/>
      <c r="P34" s="1">
        <f t="shared" si="6"/>
        <v>5</v>
      </c>
      <c r="Q34" s="21"/>
      <c r="R34" s="1">
        <f t="shared" si="7"/>
        <v>5</v>
      </c>
      <c r="S34" s="22">
        <f t="shared" si="8"/>
        <v>5</v>
      </c>
    </row>
    <row r="35" spans="1:19" ht="15.75" x14ac:dyDescent="0.25">
      <c r="A35" s="10">
        <v>31</v>
      </c>
      <c r="B35" s="20"/>
      <c r="C35" s="21"/>
      <c r="D35" s="1">
        <f t="shared" si="0"/>
        <v>5</v>
      </c>
      <c r="E35" s="21"/>
      <c r="F35" s="1">
        <f t="shared" si="1"/>
        <v>5</v>
      </c>
      <c r="G35" s="21"/>
      <c r="H35" s="1">
        <f t="shared" si="2"/>
        <v>5</v>
      </c>
      <c r="I35" s="21"/>
      <c r="J35" s="1">
        <f t="shared" si="3"/>
        <v>5</v>
      </c>
      <c r="K35" s="21"/>
      <c r="L35" s="1">
        <f t="shared" si="4"/>
        <v>5</v>
      </c>
      <c r="M35" s="21"/>
      <c r="N35" s="1">
        <f t="shared" si="5"/>
        <v>5</v>
      </c>
      <c r="O35" s="21"/>
      <c r="P35" s="1">
        <f t="shared" si="6"/>
        <v>5</v>
      </c>
      <c r="Q35" s="21"/>
      <c r="R35" s="1">
        <f t="shared" si="7"/>
        <v>5</v>
      </c>
      <c r="S35" s="22">
        <f t="shared" si="8"/>
        <v>5</v>
      </c>
    </row>
    <row r="36" spans="1:19" ht="15.75" x14ac:dyDescent="0.25">
      <c r="A36" s="10">
        <v>32</v>
      </c>
      <c r="B36" s="20"/>
      <c r="C36" s="21"/>
      <c r="D36" s="1">
        <f t="shared" si="0"/>
        <v>5</v>
      </c>
      <c r="E36" s="21"/>
      <c r="F36" s="1">
        <f t="shared" si="1"/>
        <v>5</v>
      </c>
      <c r="G36" s="21"/>
      <c r="H36" s="1">
        <f t="shared" si="2"/>
        <v>5</v>
      </c>
      <c r="I36" s="21"/>
      <c r="J36" s="1">
        <f t="shared" si="3"/>
        <v>5</v>
      </c>
      <c r="K36" s="21"/>
      <c r="L36" s="1">
        <f t="shared" si="4"/>
        <v>5</v>
      </c>
      <c r="M36" s="21"/>
      <c r="N36" s="1">
        <f t="shared" si="5"/>
        <v>5</v>
      </c>
      <c r="O36" s="21"/>
      <c r="P36" s="1">
        <f t="shared" si="6"/>
        <v>5</v>
      </c>
      <c r="Q36" s="21"/>
      <c r="R36" s="1">
        <f t="shared" si="7"/>
        <v>5</v>
      </c>
      <c r="S36" s="22">
        <f t="shared" si="8"/>
        <v>5</v>
      </c>
    </row>
    <row r="37" spans="1:19" ht="15.75" x14ac:dyDescent="0.25">
      <c r="A37" s="10">
        <v>33</v>
      </c>
      <c r="B37" s="20"/>
      <c r="C37" s="21"/>
      <c r="D37" s="1">
        <f t="shared" si="0"/>
        <v>5</v>
      </c>
      <c r="E37" s="21"/>
      <c r="F37" s="1">
        <f t="shared" si="1"/>
        <v>5</v>
      </c>
      <c r="G37" s="21"/>
      <c r="H37" s="1">
        <f t="shared" si="2"/>
        <v>5</v>
      </c>
      <c r="I37" s="21"/>
      <c r="J37" s="1">
        <f t="shared" si="3"/>
        <v>5</v>
      </c>
      <c r="K37" s="21"/>
      <c r="L37" s="1">
        <f t="shared" si="4"/>
        <v>5</v>
      </c>
      <c r="M37" s="21"/>
      <c r="N37" s="1">
        <f t="shared" si="5"/>
        <v>5</v>
      </c>
      <c r="O37" s="21"/>
      <c r="P37" s="1">
        <f t="shared" si="6"/>
        <v>5</v>
      </c>
      <c r="Q37" s="21"/>
      <c r="R37" s="1">
        <f t="shared" si="7"/>
        <v>5</v>
      </c>
      <c r="S37" s="22">
        <f t="shared" si="8"/>
        <v>5</v>
      </c>
    </row>
    <row r="38" spans="1:19" ht="15.75" x14ac:dyDescent="0.25">
      <c r="A38" s="10">
        <v>34</v>
      </c>
      <c r="B38" s="20"/>
      <c r="C38" s="21"/>
      <c r="D38" s="1">
        <f t="shared" si="0"/>
        <v>5</v>
      </c>
      <c r="E38" s="21"/>
      <c r="F38" s="1">
        <f t="shared" si="1"/>
        <v>5</v>
      </c>
      <c r="G38" s="21"/>
      <c r="H38" s="1">
        <f t="shared" si="2"/>
        <v>5</v>
      </c>
      <c r="I38" s="21"/>
      <c r="J38" s="1">
        <f t="shared" si="3"/>
        <v>5</v>
      </c>
      <c r="K38" s="21"/>
      <c r="L38" s="1">
        <f t="shared" si="4"/>
        <v>5</v>
      </c>
      <c r="M38" s="21"/>
      <c r="N38" s="1">
        <f t="shared" si="5"/>
        <v>5</v>
      </c>
      <c r="O38" s="21"/>
      <c r="P38" s="1">
        <f t="shared" si="6"/>
        <v>5</v>
      </c>
      <c r="Q38" s="21"/>
      <c r="R38" s="1">
        <f t="shared" si="7"/>
        <v>5</v>
      </c>
      <c r="S38" s="22">
        <f t="shared" si="8"/>
        <v>5</v>
      </c>
    </row>
    <row r="39" spans="1:19" ht="15.75" x14ac:dyDescent="0.25">
      <c r="A39" s="10">
        <v>35</v>
      </c>
      <c r="B39" s="20"/>
      <c r="C39" s="21"/>
      <c r="D39" s="1">
        <f t="shared" si="0"/>
        <v>5</v>
      </c>
      <c r="E39" s="21"/>
      <c r="F39" s="1">
        <f t="shared" si="1"/>
        <v>5</v>
      </c>
      <c r="G39" s="21"/>
      <c r="H39" s="1">
        <f t="shared" si="2"/>
        <v>5</v>
      </c>
      <c r="I39" s="21"/>
      <c r="J39" s="1">
        <f t="shared" si="3"/>
        <v>5</v>
      </c>
      <c r="K39" s="21"/>
      <c r="L39" s="1">
        <f t="shared" si="4"/>
        <v>5</v>
      </c>
      <c r="M39" s="21"/>
      <c r="N39" s="1">
        <f t="shared" si="5"/>
        <v>5</v>
      </c>
      <c r="O39" s="21"/>
      <c r="P39" s="1">
        <f t="shared" si="6"/>
        <v>5</v>
      </c>
      <c r="Q39" s="21"/>
      <c r="R39" s="1">
        <f t="shared" si="7"/>
        <v>5</v>
      </c>
      <c r="S39" s="22">
        <f t="shared" si="8"/>
        <v>5</v>
      </c>
    </row>
    <row r="40" spans="1:19" ht="15.75" x14ac:dyDescent="0.25">
      <c r="A40" s="10">
        <v>36</v>
      </c>
      <c r="B40" s="20"/>
      <c r="C40" s="21"/>
      <c r="D40" s="1">
        <f t="shared" si="0"/>
        <v>5</v>
      </c>
      <c r="E40" s="21"/>
      <c r="F40" s="1">
        <f t="shared" si="1"/>
        <v>5</v>
      </c>
      <c r="G40" s="21"/>
      <c r="H40" s="1">
        <f t="shared" si="2"/>
        <v>5</v>
      </c>
      <c r="I40" s="21"/>
      <c r="J40" s="1">
        <f t="shared" si="3"/>
        <v>5</v>
      </c>
      <c r="K40" s="21"/>
      <c r="L40" s="1">
        <f t="shared" si="4"/>
        <v>5</v>
      </c>
      <c r="M40" s="21"/>
      <c r="N40" s="1">
        <f t="shared" si="5"/>
        <v>5</v>
      </c>
      <c r="O40" s="21"/>
      <c r="P40" s="1">
        <f t="shared" si="6"/>
        <v>5</v>
      </c>
      <c r="Q40" s="21"/>
      <c r="R40" s="1">
        <f t="shared" si="7"/>
        <v>5</v>
      </c>
      <c r="S40" s="22">
        <f t="shared" si="8"/>
        <v>5</v>
      </c>
    </row>
    <row r="41" spans="1:19" ht="15.75" x14ac:dyDescent="0.25">
      <c r="A41" s="10">
        <v>37</v>
      </c>
      <c r="B41" s="20"/>
      <c r="C41" s="21"/>
      <c r="D41" s="1">
        <f t="shared" si="0"/>
        <v>5</v>
      </c>
      <c r="E41" s="21"/>
      <c r="F41" s="1">
        <f t="shared" si="1"/>
        <v>5</v>
      </c>
      <c r="G41" s="21"/>
      <c r="H41" s="1">
        <f t="shared" si="2"/>
        <v>5</v>
      </c>
      <c r="I41" s="21"/>
      <c r="J41" s="1">
        <f t="shared" si="3"/>
        <v>5</v>
      </c>
      <c r="K41" s="21"/>
      <c r="L41" s="1">
        <f t="shared" si="4"/>
        <v>5</v>
      </c>
      <c r="M41" s="21"/>
      <c r="N41" s="1">
        <f t="shared" si="5"/>
        <v>5</v>
      </c>
      <c r="O41" s="21"/>
      <c r="P41" s="1">
        <f t="shared" si="6"/>
        <v>5</v>
      </c>
      <c r="Q41" s="21"/>
      <c r="R41" s="1">
        <f t="shared" si="7"/>
        <v>5</v>
      </c>
      <c r="S41" s="22">
        <f t="shared" si="8"/>
        <v>5</v>
      </c>
    </row>
    <row r="42" spans="1:19" ht="15.75" x14ac:dyDescent="0.25">
      <c r="A42" s="10">
        <v>38</v>
      </c>
      <c r="B42" s="20"/>
      <c r="C42" s="21"/>
      <c r="D42" s="1">
        <f t="shared" si="0"/>
        <v>5</v>
      </c>
      <c r="E42" s="21"/>
      <c r="F42" s="1">
        <f t="shared" si="1"/>
        <v>5</v>
      </c>
      <c r="G42" s="21"/>
      <c r="H42" s="1">
        <f t="shared" si="2"/>
        <v>5</v>
      </c>
      <c r="I42" s="21"/>
      <c r="J42" s="1">
        <f t="shared" si="3"/>
        <v>5</v>
      </c>
      <c r="K42" s="21"/>
      <c r="L42" s="1">
        <f t="shared" si="4"/>
        <v>5</v>
      </c>
      <c r="M42" s="21"/>
      <c r="N42" s="1">
        <f t="shared" si="5"/>
        <v>5</v>
      </c>
      <c r="O42" s="21"/>
      <c r="P42" s="1">
        <f t="shared" si="6"/>
        <v>5</v>
      </c>
      <c r="Q42" s="21"/>
      <c r="R42" s="1">
        <f t="shared" si="7"/>
        <v>5</v>
      </c>
      <c r="S42" s="22">
        <f t="shared" si="8"/>
        <v>5</v>
      </c>
    </row>
    <row r="43" spans="1:19" ht="15.75" x14ac:dyDescent="0.25">
      <c r="A43" s="10">
        <v>39</v>
      </c>
      <c r="B43" s="20"/>
      <c r="C43" s="21"/>
      <c r="D43" s="1">
        <f t="shared" si="0"/>
        <v>5</v>
      </c>
      <c r="E43" s="21"/>
      <c r="F43" s="1">
        <f t="shared" si="1"/>
        <v>5</v>
      </c>
      <c r="G43" s="21"/>
      <c r="H43" s="1">
        <f t="shared" si="2"/>
        <v>5</v>
      </c>
      <c r="I43" s="21"/>
      <c r="J43" s="1">
        <f t="shared" si="3"/>
        <v>5</v>
      </c>
      <c r="K43" s="21"/>
      <c r="L43" s="1">
        <f t="shared" si="4"/>
        <v>5</v>
      </c>
      <c r="M43" s="21"/>
      <c r="N43" s="1">
        <f t="shared" si="5"/>
        <v>5</v>
      </c>
      <c r="O43" s="21"/>
      <c r="P43" s="1">
        <f t="shared" si="6"/>
        <v>5</v>
      </c>
      <c r="Q43" s="21"/>
      <c r="R43" s="1">
        <f t="shared" si="7"/>
        <v>5</v>
      </c>
      <c r="S43" s="22">
        <f t="shared" si="8"/>
        <v>5</v>
      </c>
    </row>
    <row r="44" spans="1:19" ht="15.75" x14ac:dyDescent="0.25">
      <c r="A44" s="10">
        <v>40</v>
      </c>
      <c r="B44" s="20"/>
      <c r="C44" s="21"/>
      <c r="D44" s="1">
        <f t="shared" si="0"/>
        <v>5</v>
      </c>
      <c r="E44" s="21"/>
      <c r="F44" s="1">
        <f t="shared" si="1"/>
        <v>5</v>
      </c>
      <c r="G44" s="21"/>
      <c r="H44" s="1">
        <f t="shared" si="2"/>
        <v>5</v>
      </c>
      <c r="I44" s="21"/>
      <c r="J44" s="1">
        <f t="shared" si="3"/>
        <v>5</v>
      </c>
      <c r="K44" s="21"/>
      <c r="L44" s="1">
        <f t="shared" si="4"/>
        <v>5</v>
      </c>
      <c r="M44" s="21"/>
      <c r="N44" s="1">
        <f t="shared" si="5"/>
        <v>5</v>
      </c>
      <c r="O44" s="21"/>
      <c r="P44" s="1">
        <f t="shared" si="6"/>
        <v>5</v>
      </c>
      <c r="Q44" s="21"/>
      <c r="R44" s="1">
        <f t="shared" si="7"/>
        <v>5</v>
      </c>
      <c r="S44" s="22">
        <f t="shared" si="8"/>
        <v>5</v>
      </c>
    </row>
    <row r="45" spans="1:19" ht="15.75" x14ac:dyDescent="0.25">
      <c r="B45" s="8"/>
      <c r="C45" s="8"/>
      <c r="D45" s="8"/>
      <c r="E45" s="8"/>
      <c r="F45" s="8"/>
      <c r="G45" s="8"/>
      <c r="H45" s="8"/>
      <c r="I45" s="11"/>
      <c r="J45" s="11"/>
      <c r="K45" s="11"/>
      <c r="L45" s="11"/>
      <c r="M45" s="11"/>
      <c r="N45" s="11"/>
      <c r="O45" s="11"/>
      <c r="P45" s="11"/>
      <c r="Q45" s="12" t="s">
        <v>18</v>
      </c>
      <c r="R45" s="12"/>
      <c r="S45" s="13">
        <f>AVERAGE(S5:S44)</f>
        <v>5</v>
      </c>
    </row>
    <row r="46" spans="1:19" x14ac:dyDescent="0.25">
      <c r="B46" s="37" t="s">
        <v>19</v>
      </c>
      <c r="C46" s="37"/>
      <c r="D46" s="37"/>
      <c r="E46" s="37"/>
      <c r="F46" s="37"/>
      <c r="G46" s="37"/>
      <c r="H46" s="37"/>
      <c r="I46" s="37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1:19" ht="20.25" customHeight="1" x14ac:dyDescent="0.25">
      <c r="B47" s="1"/>
      <c r="C47" s="28" t="str">
        <f>C3</f>
        <v xml:space="preserve">Preparación </v>
      </c>
      <c r="D47" s="29"/>
      <c r="E47" s="26" t="str">
        <f>E3</f>
        <v xml:space="preserve">Conocimiento del Contenido </v>
      </c>
      <c r="F47" s="27"/>
      <c r="G47" s="26" t="str">
        <f>G3</f>
        <v xml:space="preserve">Contenido/Hechos </v>
      </c>
      <c r="H47" s="27"/>
      <c r="I47" s="26" t="str">
        <f>I3</f>
        <v xml:space="preserve">Fechas </v>
      </c>
      <c r="J47" s="27"/>
      <c r="K47" s="28" t="str">
        <f>K3</f>
        <v xml:space="preserve">Legibilidad </v>
      </c>
      <c r="L47" s="29"/>
      <c r="M47" s="26" t="str">
        <f>M3</f>
        <v xml:space="preserve">Ortografía y Uso de Mayúsculas </v>
      </c>
      <c r="N47" s="27"/>
      <c r="O47" s="26" t="str">
        <f>O3</f>
        <v xml:space="preserve">Uso del Tiempo </v>
      </c>
      <c r="P47" s="27"/>
      <c r="Q47" s="40" t="str">
        <f>Q3</f>
        <v xml:space="preserve">Recursos </v>
      </c>
      <c r="R47" s="40"/>
    </row>
    <row r="48" spans="1:19" x14ac:dyDescent="0.25">
      <c r="B48" s="15" t="s">
        <v>1</v>
      </c>
      <c r="C48" s="24">
        <f>COUNTIF($C$5:$C$44,"EXCELENTE")</f>
        <v>0</v>
      </c>
      <c r="D48" s="25"/>
      <c r="E48" s="24">
        <f>COUNTIF($E$5:$E$44,"EXCELENTE")</f>
        <v>0</v>
      </c>
      <c r="F48" s="25"/>
      <c r="G48" s="24">
        <f>COUNTIF($G$5:$G$44,"EXCELENTE")</f>
        <v>0</v>
      </c>
      <c r="H48" s="25"/>
      <c r="I48" s="24">
        <f>COUNTIF($I$5:$I$44,"EXCELENTE")</f>
        <v>0</v>
      </c>
      <c r="J48" s="25"/>
      <c r="K48" s="24">
        <f>COUNTIF($K$5:$K$44,"EXCELENTE")</f>
        <v>0</v>
      </c>
      <c r="L48" s="25"/>
      <c r="M48" s="24">
        <f>COUNTIF($M$5:$M$44,"EXCELENTE")</f>
        <v>0</v>
      </c>
      <c r="N48" s="25"/>
      <c r="O48" s="24">
        <f>COUNTIF($O$5:$O$44,"EXCELENTE")</f>
        <v>0</v>
      </c>
      <c r="P48" s="25"/>
      <c r="Q48" s="24">
        <f>COUNTIF($Q$5:$Q$44,"EXCELENTE")</f>
        <v>0</v>
      </c>
      <c r="R48" s="25"/>
    </row>
    <row r="49" spans="2:18" x14ac:dyDescent="0.25">
      <c r="B49" s="15" t="s">
        <v>2</v>
      </c>
      <c r="C49" s="24">
        <f>COUNTIF($C$5:$C$44,"BUENO")</f>
        <v>0</v>
      </c>
      <c r="D49" s="25"/>
      <c r="E49" s="24">
        <f>COUNTIF($E$5:$E$44,"BUENO")</f>
        <v>0</v>
      </c>
      <c r="F49" s="25"/>
      <c r="G49" s="24">
        <f>COUNTIF($G$5:$G$44,"BUENO")</f>
        <v>0</v>
      </c>
      <c r="H49" s="25"/>
      <c r="I49" s="24">
        <f>COUNTIF($I$5:$I$44,"BUENO")</f>
        <v>0</v>
      </c>
      <c r="J49" s="25"/>
      <c r="K49" s="24">
        <f>COUNTIF($K$5:$K$44,"BUENO")</f>
        <v>0</v>
      </c>
      <c r="L49" s="25"/>
      <c r="M49" s="24">
        <f>COUNTIF($M$5:$M$44,"BUENO")</f>
        <v>0</v>
      </c>
      <c r="N49" s="25"/>
      <c r="O49" s="24">
        <f>COUNTIF($O$5:$O$44,"BUENO")</f>
        <v>0</v>
      </c>
      <c r="P49" s="25"/>
      <c r="Q49" s="24">
        <f>COUNTIF($Q$5:$Q$44,"BUENO")</f>
        <v>0</v>
      </c>
      <c r="R49" s="25"/>
    </row>
    <row r="50" spans="2:18" x14ac:dyDescent="0.25">
      <c r="B50" s="15" t="s">
        <v>3</v>
      </c>
      <c r="C50" s="24">
        <f>COUNTIF($C$5:$C$44,"SUFICIENTE")</f>
        <v>0</v>
      </c>
      <c r="D50" s="25"/>
      <c r="E50" s="24">
        <f>COUNTIF($E$5:$E$44,"SUFICIENTE")</f>
        <v>0</v>
      </c>
      <c r="F50" s="25"/>
      <c r="G50" s="24">
        <f>COUNTIF($G$5:$G$44,"SUFICIENTE")</f>
        <v>0</v>
      </c>
      <c r="H50" s="25"/>
      <c r="I50" s="24">
        <f>COUNTIF($I$5:$I$44,"SUFICIENTE")</f>
        <v>0</v>
      </c>
      <c r="J50" s="25"/>
      <c r="K50" s="24">
        <f>COUNTIF($K$5:$K$44,"SUFICIENTE")</f>
        <v>0</v>
      </c>
      <c r="L50" s="25"/>
      <c r="M50" s="24">
        <f>COUNTIF($M$5:$M$44,"SUFICIENTE")</f>
        <v>0</v>
      </c>
      <c r="N50" s="25"/>
      <c r="O50" s="24">
        <f>COUNTIF($O$5:$O$44,"SUFICIENTE")</f>
        <v>0</v>
      </c>
      <c r="P50" s="25"/>
      <c r="Q50" s="24">
        <f>COUNTIF($Q$5:$Q$44,"SUFICIENTE")</f>
        <v>0</v>
      </c>
      <c r="R50" s="25"/>
    </row>
    <row r="51" spans="2:18" x14ac:dyDescent="0.25">
      <c r="B51" s="15" t="s">
        <v>4</v>
      </c>
      <c r="C51" s="24">
        <f>COUNTIF($C$5:$C$44,"REQUIERE APOYO")</f>
        <v>0</v>
      </c>
      <c r="D51" s="25"/>
      <c r="E51" s="24">
        <f>COUNTIF($E$5:$E$44,"REQUIERE APOYO")</f>
        <v>0</v>
      </c>
      <c r="F51" s="25"/>
      <c r="G51" s="24">
        <f>COUNTIF($G$5:$G$44,"REQUIERE APOYO")</f>
        <v>0</v>
      </c>
      <c r="H51" s="25"/>
      <c r="I51" s="24">
        <f>COUNTIF($I$5:$I$44,"REQUIERE APOYO")</f>
        <v>0</v>
      </c>
      <c r="J51" s="25"/>
      <c r="K51" s="24">
        <f>COUNTIF($K$5:$K$44,"REQUIERE APOYO")</f>
        <v>0</v>
      </c>
      <c r="L51" s="25"/>
      <c r="M51" s="24">
        <f>COUNTIF($M$5:$M$44,"REQUIERE APOYO")</f>
        <v>0</v>
      </c>
      <c r="N51" s="25"/>
      <c r="O51" s="24">
        <f>COUNTIF($O$5:$O$44,"REQUIERE APOYO")</f>
        <v>0</v>
      </c>
      <c r="P51" s="25"/>
      <c r="Q51" s="24">
        <f>COUNTIF($Q$5:$Q$44,"REQUIERE APOYO")</f>
        <v>0</v>
      </c>
      <c r="R51" s="25"/>
    </row>
    <row r="68" spans="2:2" x14ac:dyDescent="0.25">
      <c r="B68" t="s">
        <v>20</v>
      </c>
    </row>
  </sheetData>
  <sheetProtection algorithmName="SHA-512" hashValue="PfEC8dki8Ii7J2djY3oXeZ8pXlwjtDvA1UqETYPjT6ieyAVd9SzedrC/UJAijMTqcgvbGz/AnyhEfAP1eYlZeA==" saltValue="Wnfypj4dY0lhB0UkueZ0Qw==" spinCount="100000" sheet="1" objects="1" scenarios="1"/>
  <mergeCells count="60">
    <mergeCell ref="R3:R4"/>
    <mergeCell ref="K3:K4"/>
    <mergeCell ref="E47:F47"/>
    <mergeCell ref="G47:H47"/>
    <mergeCell ref="I47:J47"/>
    <mergeCell ref="K47:L47"/>
    <mergeCell ref="B46:I46"/>
    <mergeCell ref="B3:B4"/>
    <mergeCell ref="O47:P47"/>
    <mergeCell ref="Q47:R47"/>
    <mergeCell ref="B1:S1"/>
    <mergeCell ref="D3:D4"/>
    <mergeCell ref="F3:F4"/>
    <mergeCell ref="H3:H4"/>
    <mergeCell ref="J3:J4"/>
    <mergeCell ref="S3:S4"/>
    <mergeCell ref="L3:L4"/>
    <mergeCell ref="M3:M4"/>
    <mergeCell ref="N3:N4"/>
    <mergeCell ref="O3:O4"/>
    <mergeCell ref="P3:P4"/>
    <mergeCell ref="Q3:Q4"/>
    <mergeCell ref="C3:C4"/>
    <mergeCell ref="E3:E4"/>
    <mergeCell ref="G3:G4"/>
    <mergeCell ref="I3:I4"/>
    <mergeCell ref="C51:D51"/>
    <mergeCell ref="E48:F48"/>
    <mergeCell ref="E49:F49"/>
    <mergeCell ref="E50:F50"/>
    <mergeCell ref="E51:F51"/>
    <mergeCell ref="C48:D48"/>
    <mergeCell ref="C49:D49"/>
    <mergeCell ref="C50:D50"/>
    <mergeCell ref="M47:N47"/>
    <mergeCell ref="C47:D47"/>
    <mergeCell ref="G48:H48"/>
    <mergeCell ref="G49:H49"/>
    <mergeCell ref="G50:H50"/>
    <mergeCell ref="M48:N48"/>
    <mergeCell ref="M49:N49"/>
    <mergeCell ref="M50:N50"/>
    <mergeCell ref="G51:H51"/>
    <mergeCell ref="I48:J48"/>
    <mergeCell ref="I49:J49"/>
    <mergeCell ref="I50:J50"/>
    <mergeCell ref="K48:L48"/>
    <mergeCell ref="K49:L49"/>
    <mergeCell ref="K50:L50"/>
    <mergeCell ref="K51:L51"/>
    <mergeCell ref="Q51:R51"/>
    <mergeCell ref="I51:J51"/>
    <mergeCell ref="M51:N51"/>
    <mergeCell ref="O48:P48"/>
    <mergeCell ref="O49:P49"/>
    <mergeCell ref="O50:P50"/>
    <mergeCell ref="O51:P51"/>
    <mergeCell ref="Q48:R48"/>
    <mergeCell ref="Q49:R49"/>
    <mergeCell ref="Q50:R50"/>
  </mergeCells>
  <conditionalFormatting sqref="S5:S44 C5:J44">
    <cfRule type="cellIs" dxfId="23" priority="21" operator="equal">
      <formula>"REQUIERE APOYO"</formula>
    </cfRule>
    <cfRule type="cellIs" dxfId="22" priority="22" operator="equal">
      <formula>"SUFICIENTE"</formula>
    </cfRule>
    <cfRule type="cellIs" dxfId="21" priority="23" operator="equal">
      <formula>"BUENO"</formula>
    </cfRule>
    <cfRule type="cellIs" dxfId="20" priority="24" operator="equal">
      <formula>"EXCELENTE"</formula>
    </cfRule>
  </conditionalFormatting>
  <conditionalFormatting sqref="K5:L44">
    <cfRule type="cellIs" dxfId="19" priority="17" operator="equal">
      <formula>"REQUIERE APOYO"</formula>
    </cfRule>
    <cfRule type="cellIs" dxfId="18" priority="18" operator="equal">
      <formula>"SUFICIENTE"</formula>
    </cfRule>
    <cfRule type="cellIs" dxfId="17" priority="19" operator="equal">
      <formula>"BUENO"</formula>
    </cfRule>
    <cfRule type="cellIs" dxfId="16" priority="20" operator="equal">
      <formula>"EXCELENTE"</formula>
    </cfRule>
  </conditionalFormatting>
  <conditionalFormatting sqref="M5:N44">
    <cfRule type="cellIs" dxfId="15" priority="13" operator="equal">
      <formula>"REQUIERE APOYO"</formula>
    </cfRule>
    <cfRule type="cellIs" dxfId="14" priority="14" operator="equal">
      <formula>"SUFICIENTE"</formula>
    </cfRule>
    <cfRule type="cellIs" dxfId="13" priority="15" operator="equal">
      <formula>"BUENO"</formula>
    </cfRule>
    <cfRule type="cellIs" dxfId="12" priority="16" operator="equal">
      <formula>"EXCELENTE"</formula>
    </cfRule>
  </conditionalFormatting>
  <conditionalFormatting sqref="O5:P44">
    <cfRule type="cellIs" dxfId="11" priority="9" operator="equal">
      <formula>"REQUIERE APOYO"</formula>
    </cfRule>
    <cfRule type="cellIs" dxfId="10" priority="10" operator="equal">
      <formula>"SUFICIENTE"</formula>
    </cfRule>
    <cfRule type="cellIs" dxfId="9" priority="11" operator="equal">
      <formula>"BUENO"</formula>
    </cfRule>
    <cfRule type="cellIs" dxfId="8" priority="12" operator="equal">
      <formula>"EXCELENTE"</formula>
    </cfRule>
  </conditionalFormatting>
  <conditionalFormatting sqref="Q5:R44">
    <cfRule type="cellIs" dxfId="7" priority="5" operator="equal">
      <formula>"REQUIERE APOYO"</formula>
    </cfRule>
    <cfRule type="cellIs" dxfId="6" priority="6" operator="equal">
      <formula>"SUFICIENTE"</formula>
    </cfRule>
    <cfRule type="cellIs" dxfId="5" priority="7" operator="equal">
      <formula>"BUENO"</formula>
    </cfRule>
    <cfRule type="cellIs" dxfId="4" priority="8" operator="equal">
      <formula>"EXCELENTE"</formula>
    </cfRule>
  </conditionalFormatting>
  <conditionalFormatting sqref="B48:B51">
    <cfRule type="cellIs" dxfId="3" priority="1" operator="equal">
      <formula>"REQUIERE APOYO"</formula>
    </cfRule>
    <cfRule type="cellIs" dxfId="2" priority="2" operator="equal">
      <formula>"SUFICIENTE"</formula>
    </cfRule>
    <cfRule type="cellIs" dxfId="1" priority="3" operator="equal">
      <formula>"BUENO"</formula>
    </cfRule>
    <cfRule type="cellIs" dxfId="0" priority="4" operator="equal">
      <formula>"EXCELENTE"</formula>
    </cfRule>
  </conditionalFormatting>
  <dataValidations count="2">
    <dataValidation allowBlank="1" showInputMessage="1" showErrorMessage="1" sqref="P52:P1048576 P2:P4 F52:F1048576 F2:F4 R52:R1048576 J2:J4 L2:L4 L52:L1048576 N52:N1048576 N2:N4 H3:H4 R2:R4 H52:H1048576 K2 J52:J1048576 R45:R46 J45:J46 L45:L46 N45:N46 P45:P46 H45 F45"/>
    <dataValidation type="list" allowBlank="1" showInputMessage="1" showErrorMessage="1" sqref="O5:O44 C5:C44 E5:E44 G5:G44 I5:I44 K5:K44 M5:M44 Q5:Q44">
      <formula1>"EXCELENTE, BUENO, SUFICIENTE, REQUIERE APOYO"</formula1>
    </dataValidation>
  </dataValidations>
  <printOptions horizontalCentered="1" verticalCentered="1"/>
  <pageMargins left="0.25" right="0.28000000000000003" top="0.42" bottom="0.39" header="0.3" footer="0.3"/>
  <pageSetup scale="99" fitToHeight="0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RÚBRICA</vt:lpstr>
      <vt:lpstr>ALUMNOS</vt:lpstr>
      <vt:lpstr>ALUMNOS!Área_de_impresión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CONSTITUCION</dc:creator>
  <cp:lastModifiedBy>DIRECTOR</cp:lastModifiedBy>
  <cp:lastPrinted>2016-05-19T17:44:35Z</cp:lastPrinted>
  <dcterms:created xsi:type="dcterms:W3CDTF">2016-05-18T03:43:01Z</dcterms:created>
  <dcterms:modified xsi:type="dcterms:W3CDTF">2016-11-25T03:31:02Z</dcterms:modified>
</cp:coreProperties>
</file>